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Karakchieva-VV\Desktop\"/>
    </mc:Choice>
  </mc:AlternateContent>
  <bookViews>
    <workbookView xWindow="0" yWindow="0" windowWidth="28545" windowHeight="11760" tabRatio="1000"/>
  </bookViews>
  <sheets>
    <sheet name="МП Градост. и землеп. I полуг. " sheetId="21" r:id="rId1"/>
  </sheets>
  <definedNames>
    <definedName name="_xlnm._FilterDatabase" localSheetId="0" hidden="1">'МП Градост. и землеп. I полуг. '!$A$3:$I$118</definedName>
    <definedName name="_xlnm.Print_Area" localSheetId="0">'МП Градост. и землеп. I полуг. '!$A$1:$I$123</definedName>
  </definedNames>
  <calcPr calcId="152511"/>
</workbook>
</file>

<file path=xl/calcChain.xml><?xml version="1.0" encoding="utf-8"?>
<calcChain xmlns="http://schemas.openxmlformats.org/spreadsheetml/2006/main">
  <c r="I119" i="21" l="1"/>
  <c r="H119" i="21"/>
  <c r="J119" i="21" s="1"/>
  <c r="I58" i="21" l="1"/>
  <c r="H98" i="21" l="1"/>
  <c r="H97" i="21"/>
  <c r="H96" i="21"/>
  <c r="H95" i="21" l="1"/>
  <c r="I95" i="21"/>
  <c r="H100" i="21" l="1"/>
  <c r="I15" i="21"/>
  <c r="H15" i="21"/>
  <c r="I106" i="21" l="1"/>
  <c r="H106" i="21"/>
  <c r="I100" i="21" l="1"/>
</calcChain>
</file>

<file path=xl/sharedStrings.xml><?xml version="1.0" encoding="utf-8"?>
<sst xmlns="http://schemas.openxmlformats.org/spreadsheetml/2006/main" count="295" uniqueCount="139">
  <si>
    <t>План</t>
  </si>
  <si>
    <t>Факт</t>
  </si>
  <si>
    <t>Источники финансирования</t>
  </si>
  <si>
    <t>План на отчетную дату</t>
  </si>
  <si>
    <t>1.1.</t>
  </si>
  <si>
    <t>1.2.</t>
  </si>
  <si>
    <t>1.3.</t>
  </si>
  <si>
    <t>2.</t>
  </si>
  <si>
    <t>3.</t>
  </si>
  <si>
    <t>3.1.</t>
  </si>
  <si>
    <t>по мере необходимости</t>
  </si>
  <si>
    <t>3.2.</t>
  </si>
  <si>
    <t>ФБ</t>
  </si>
  <si>
    <t>РБ</t>
  </si>
  <si>
    <t>МБ</t>
  </si>
  <si>
    <t>Срок не наступил</t>
  </si>
  <si>
    <t>Выполнено в срок</t>
  </si>
  <si>
    <t>ежеквартально</t>
  </si>
  <si>
    <t>3.3.</t>
  </si>
  <si>
    <t>3.4.</t>
  </si>
  <si>
    <t>№ п/п</t>
  </si>
  <si>
    <t xml:space="preserve">Ответственный исполнитель </t>
  </si>
  <si>
    <t>Х</t>
  </si>
  <si>
    <t>по мере предоставления</t>
  </si>
  <si>
    <t>Основное мероприятие 2.2.
Организация проведения публичных слушаний и общественных обсуждений по вопросам землепользования и застройки</t>
  </si>
  <si>
    <t>Мероприятие 2.2.1.
Размещение оповещения о начале общественных обсуждений и публичных слушаний</t>
  </si>
  <si>
    <t>4.1.</t>
  </si>
  <si>
    <t>Основное мероприятие 2.3.
Организация проведения комплексных кадастровых работ</t>
  </si>
  <si>
    <t>Мероприятие 2.3.1.
Организация работ по определению исполнителя для проведения комплексных кадастровых работ в соответствии с действующим законодательством</t>
  </si>
  <si>
    <t>Мероприятие 2.3.2.
Осуществление контроля за исполнением контракта по выполнению комплексных кадастровых работ в соответствии с действующим законодательством</t>
  </si>
  <si>
    <t>5.1.</t>
  </si>
  <si>
    <t>5.2.</t>
  </si>
  <si>
    <t>Подпрограмма 2 "Использование земельных ресурсов на территории МО ГО "Сыктывкар"</t>
  </si>
  <si>
    <t xml:space="preserve">Подпрограмма 1"Обеспечение архитектурной и градостроительной деятельности"              </t>
  </si>
  <si>
    <t>1.4.</t>
  </si>
  <si>
    <t>Заместитель председателя Комитета по управлению муниципальным имуществом администрации МО ГО "Сыктывкар" - заведующий отделом земельных отношенийЕ.Ю. Касьянова, зам. заведующего отделом по управлению муниципальным имуществом и землепользованию администрации Эжвинского района МО ГО «Сыктывкар» Е.Е.Сердитова</t>
  </si>
  <si>
    <t xml:space="preserve">Наименование подпрограммы, основного мероприятия, мероприятия, контрольного события программы </t>
  </si>
  <si>
    <t xml:space="preserve">Статус мероприятия, контрольного события </t>
  </si>
  <si>
    <t xml:space="preserve">Дата наступления и содержание мероприятия, контрольного события в отчётном периоде </t>
  </si>
  <si>
    <t xml:space="preserve">Расходы на реализацию основного мероприятия, мероприятия программы, тыс. руб. </t>
  </si>
  <si>
    <t xml:space="preserve">Кассовое исполнение на отчётную дату </t>
  </si>
  <si>
    <t xml:space="preserve">Основное мероприятие 3.1. Обеспечение функций муниципальных органов, в том числе территориальных органов
</t>
  </si>
  <si>
    <t>Основное мероприятие 3.2. Обеспечение деятельности (оказания услуг) муниципальных учреждений (организаций)</t>
  </si>
  <si>
    <t>Основное мероприятие 3.3. Реализация прочих функций, связанных с муниципальным управлением</t>
  </si>
  <si>
    <t>Основное мероприятие 3.4. Создание условий для функционирования муниципальных учреждений (организаций)</t>
  </si>
  <si>
    <t>Управление архитектуры, городского строительства и землепользования администрации МО ГО "Сыктывкар", Комитет по управлению муниципальным имуществом администрации МО ГО "Сыктывкар"</t>
  </si>
  <si>
    <t>Основное мероприятие 1.1.
Актуализация градостроительной документации</t>
  </si>
  <si>
    <t xml:space="preserve">Начальник управления архитектуры, городского строительства и землепользования администрации МО ГО "Сыктывкар" Е.В. Мартынова, председатель Комитета по управлению муниципальным имуществом администрации МО ГО "Сыктывкар" И.Н. Янчук </t>
  </si>
  <si>
    <t>Заместитель председателя Комитета по управлению муниципальным имуществом администрации МО ГО "Сыктывкар" - заведующий отделом земельных отношений Е.Ю. Касьянова, главный специалист отдела по управлению муниципальным имуществом и землепользованию администрации Эжвинского района  МО ГО «Сыктывкар» Е.А. Непраш</t>
  </si>
  <si>
    <t xml:space="preserve">Начальник отдела землепользования управления архитектуры, городского строительства и землепользования администрации МО ГО "Сыктывкар" А.В. Курлаева </t>
  </si>
  <si>
    <t>Всего</t>
  </si>
  <si>
    <t xml:space="preserve">Выполнено раньше срока  </t>
  </si>
  <si>
    <t xml:space="preserve">Начальник отдела контроля за содержанием и эксплуатацией инфраструктуры городского хозяйства УЖКХ администрации МО ГО "Сыктывкар" А.А. Телегин
</t>
  </si>
  <si>
    <t xml:space="preserve">Начальник управления контроля Ю.А. Шутникова, консультант управления контроля администрации МО ГО «Сыктывкар» Д.В. Волокитина, зав. контрольно-правовым отделом администрации Эжвинского района МО ГО «Сыктывкар» О.Ф. Брызгунова  </t>
  </si>
  <si>
    <t xml:space="preserve">Начальник управления контроля Ю.А. Шутникова, консультант управления контроля администрации МО ГО «Сыктывкар» Д.В. Волокитина, зав. контрольно-правовым отделом администрации Эжвинского района МО ГО «Сыктывкар» О.Ф. Брызгунова </t>
  </si>
  <si>
    <t>Председатель Комитета по управлению муниципальным имуществом И.Н. Янчук, зав. отделом по управлению муниципальным имуществом и землепользованию администрации Эжвинского района МО ГО «Сыктывкар» Е.Н. Котельникова</t>
  </si>
  <si>
    <t xml:space="preserve">Начальник управления архитектуры, городского строительства и землепользования администрации МО ГО "Сыктывкар" Е.В. Мартынова, начальник отдела генплана управления архитектуры, городского строительства и землепользования администрации МО ГО "Сыктывкар" А.С. Александрова </t>
  </si>
  <si>
    <t>Мероприятие 1.1.2.
Разработка и утверждение документации по планировке территории</t>
  </si>
  <si>
    <t>Начальник отдела городского градостроительного кадастра управления архитектуры, городского строительства и землепользования администрации  МО ГО «Сыктывкар» О.Н. Попова, начальник отдела генплана управления архитектуры, городского строительства и землепользования администрации МО ГО "Сыктывкар" А.С. Александрова</t>
  </si>
  <si>
    <t>Контрольное событие 2.
Приведение муниципальных правовых актов в сфере градостроительства в соответствие с требованиями федерального законодательства</t>
  </si>
  <si>
    <t>По мере необходимости</t>
  </si>
  <si>
    <t>Мероприятие 1.1.3.
Утверждение архитектурно-планировочных концепций по формированию привлекательности облика города.</t>
  </si>
  <si>
    <t>Главный архитектор МО ГО "Сыктывкар" В.Я. Рунг.</t>
  </si>
  <si>
    <t>Контрольное событие 3.
Согласование вывесок.</t>
  </si>
  <si>
    <t>Контрольное событие 4.                                      Согласование колерных паспортов</t>
  </si>
  <si>
    <t xml:space="preserve">Мероприятие 1.1.4. Организация работ по внесению изменений (корректировка) в генеральный план МО ГО "Сыктывкар" и в Правила землепользования и застройки МО ГО "Сыктывкар". </t>
  </si>
  <si>
    <t>Контрольное событие 5.
Проведение конкурсных мероприятий в рамках определения исполнителя по внесению изменений (корректировка) в Генеральный план МО ГО "Сыктывкар" и в Правила землепользования и застройки МО ГО "Сыктывкар".</t>
  </si>
  <si>
    <t xml:space="preserve">Контрольное событие 6.
Заключение контракта с победителем конкурсных мероприятий </t>
  </si>
  <si>
    <t xml:space="preserve">Контрольное событие 7.
 Подготовка разрешительной документации для осуществления градостроительной деятельности.
</t>
  </si>
  <si>
    <t>Мероприятие 2.1.1.
Обеспечение рационального и эффективного использования земельных ресурсов на территории МО ГО "Сыктывкар".</t>
  </si>
  <si>
    <t>Начальник управления архитектуры, городского строительства и землепользования администрации МО ГО «Сыктывкар» Е.В. Мартынова, председатель Комитета по управлению муниципальным имуществом И.Н. Янчук, руководитель администрации Эжвинского района МО ГО «Сыктывкар» С.В. Воронин.</t>
  </si>
  <si>
    <t xml:space="preserve">Контрольное событие 8.
Выполнение геодезических работ на земельных участках для льготных категорий граждан.
</t>
  </si>
  <si>
    <t>Контрольное событие 9.
Выполнение работ по разработке документации по планировке территории (проект планировки и межевания) с целью формирования земельных участков для предоставления льготным категориям граждан.</t>
  </si>
  <si>
    <t>Начальник управления архитектуры, городского строительства и землепользования администрации МО ГО «Сыктывкар» Е.В. Мартынова, председатель Комитета по управлению муниципальным имуществом И.Н. Янчук, руководитель администрации Эжвинского района МО ГО «Сыктывкар» С.В. Воронин, начальник управления контроля администрации МО ГО "Сыктывкар" Ю.А. Шутникова.</t>
  </si>
  <si>
    <t>Основное мероприятие 2.1.
Управление и распоряжение земельными участками, находящимися в границах МО ГО "Сыктывкар".</t>
  </si>
  <si>
    <t>Начальник отдела землепользования Управления архитектуры, городского строительства и землепользования администрации МО ГО "Сыктывкар" А.В. Курлаева.</t>
  </si>
  <si>
    <t>Контрольное событие 10.
Проведение  внеплановых контрольных (надзорных) мероприятий по соблюдению в отношении земельных участков обязательных требований земельного законодательства Российской Федерации.</t>
  </si>
  <si>
    <t>Контрольное событие 11.
Проведение профилактических мероприятий по соблюдению в отношении земельных участков обязательных требований земельного законодательства Российской Федерации.</t>
  </si>
  <si>
    <t>Мероприятие 2.1.3
Заключение договоров купли-продажи земельных участков, внесение изменений и дополнений к ним в соответствии с действующим законодательством и муниципальными правовыми актами МО ГО "Сыктывкар"</t>
  </si>
  <si>
    <t>Начальник отдела генплана Управления архитектуры, городского строительства и землепользования администрации МО ГО "Сыктывкар"  А.С. Александрова</t>
  </si>
  <si>
    <t>Контрольное событие 12.
Предоставление земельных участков, государственная собственность на которые не разграничена,  в собственность граждан и юридических лиц.</t>
  </si>
  <si>
    <t>Мероприятие 2.1.4.
Заключение, внесение изменений, дополнений и расторжение договоров аренды (безвозмездного срочного пользования) земельных участков, на основании делегированных полномочий в установленном законодательством порядке.</t>
  </si>
  <si>
    <t>Контрольное событие 13.
Предоставление земельных участков, государственная собственность на которые не разграничена,  в аренду гражданам и юридическим лицам.</t>
  </si>
  <si>
    <t>Контрольное событие 14.
Предоставление земельных участков, государственная собственность на которые не разграничена, в безвозмездное срочное пользование.</t>
  </si>
  <si>
    <t>Подпрограмма 3 "Обеспечение создания условий для реализации муниципальной программы"</t>
  </si>
  <si>
    <t>Управление архитектуры, городского строительства и землепользования администрации МО ГО "Сыктывкар"</t>
  </si>
  <si>
    <t>Бюджет МО ГО "Сыктывкар"</t>
  </si>
  <si>
    <t>2.1.</t>
  </si>
  <si>
    <t>Просрочено</t>
  </si>
  <si>
    <t xml:space="preserve">По мере поступления сведений о причинении вреда (ущерба) или об угрозе причинения вреда (ущерба), вызванного нарушением обязательных требований, соблюдение которых оценивается в рамках осуществления муниципального земельного контроля
</t>
  </si>
  <si>
    <t>По мере поступления сведений о готовящихся нарушениях обязательных требований или признаках нарушений обязательных требований, соблюдение которых оценивается в рамках осуществления муниципального земельного контроля</t>
  </si>
  <si>
    <t xml:space="preserve"> Заместитель председателя Комитета по управлению муниципальным имуществом в администрации МО ГО №Сыктывкар" - заведующий отделом земельных отношений Е.Ю. Касьянова,  главный специалист отдела по управлению муниципальным имуществом и землепользованию администрации Эжвинского района МО ГО "Сыктывкар" Е.А. Непраш</t>
  </si>
  <si>
    <t xml:space="preserve">Председатель комитета по управлению муниципальным имуществом И.Н. Янчук, заведующий отделом по управлению муниципальным имуществом и землепользованию администрации Эжвинского района  МО ГО "Сыктывкар" Е.Н. Котельникова. </t>
  </si>
  <si>
    <t>Мероприятие 1.1.1.
Актуализация схемы теплоснабжения МО ГО "Сыктывкар" по состоянию на 2024 год</t>
  </si>
  <si>
    <t>31.12.2024</t>
  </si>
  <si>
    <t>-</t>
  </si>
  <si>
    <t>Контрольное событие 16.
Составление заключения о результатах общественных обсуждений и публичных слушаний.</t>
  </si>
  <si>
    <t>Контрольное событие 17.
Проведение конкурсных мероприятий в рамках определения исполнителя комплексных кадастровых работ.</t>
  </si>
  <si>
    <t>Контрольное событие 18.
Заключение контракта с победителем конкурсных мероприятий</t>
  </si>
  <si>
    <t>Контрольное событие 19.
Направление материалов для осуществления постановки на государственный кадастровый учет.</t>
  </si>
  <si>
    <t>Контрольное событие 20.
Подписание акта выполненных работ</t>
  </si>
  <si>
    <t xml:space="preserve">Выполнение мероприятия запланировано на 2 полугодие 2024 года. </t>
  </si>
  <si>
    <t>Мероприятие 1.2.1. Рассмотрение и подготовка муниципальных услуг в сфере градостроительства, землеустройства и земельных отношений  в полном объеме и в установленные сроки.</t>
  </si>
  <si>
    <t>Контрольное событие 15.
Проведение претензионно-исковых мероприятий в отношении хозяйствующих субъектов, имеющих задолженность по арендным платежам за землю.</t>
  </si>
  <si>
    <t>Начальник управления архитектуры, городского строительства и землепользования администрации МО ГО "Сыктывкар" Е.В. Мартынова</t>
  </si>
  <si>
    <t>Начальник отдела генплана управления архитектуры, городского строительства и землепользования администрации МО ГО «Сыктывкар» А.С. Александрова, руководитель группы отдела по ФЭР и БУ Управления архитектуры, городского строительства и землепользования администрации МО ГО "Сыктывкар" И.В. Филиппова.</t>
  </si>
  <si>
    <t>Основное мероприятие 1.2.
Предоставление муниципальных услуг в сфере градостроительства, землеустройства и земельных отношений.</t>
  </si>
  <si>
    <t>Начальник отдела развития городского строительства Управления архитектуры, городского строительства и землепользования администрации МО ГО "Сыктывкар" А.И. Смирнова</t>
  </si>
  <si>
    <t>Мероприятие 2.1.2.
Осуществление муниципального земельного контроля за использованием земель на территории городского округа в соответствии с законодательством Российской Федерации и в порядке, установленном нормативными правовыми актами МО ГО "Сыктывкар"</t>
  </si>
  <si>
    <t>Начальник отдела генплана управления архитектуры, городского строительства и землепользования администрации МО ГО «Сыктывкар» А.С. Александрова</t>
  </si>
  <si>
    <t xml:space="preserve">Начальник отдела землепользования управления архитектуры, городского строительства и землепользования администрации МО ГО «Сыктывкар» А.В. Курлаева, руководитель группы отдела по ФЭР и БУ Управления архитектуры, городского строительства и землепользования администрации МО ГО "Сыктывкар"  И.В.Филиппова.
</t>
  </si>
  <si>
    <t>Начальник отдела землепользования управления архитектуры, городского строительства и землепользования администрации МО ГО «Сыктывкар» А.В. Курлаева, руководитель группы отдела по ФЭР и БУ Управления архитектуры, городского строительства и землепользования администрации МО ГО "Сыктывкар"  И.В.Филиппова.</t>
  </si>
  <si>
    <t xml:space="preserve">Начальник отдела землепользования управления архитектуры, городского строительства и землепользования администрации МО ГО «Сыктывкар» А.В. Курлаева
</t>
  </si>
  <si>
    <t>Начальник Управления архитектуры, городского строительства и землепользования администрации МО ГО "Сыктывкар" Е.В.Мартынова, И.о. начальника Управления жилищно-коммунального хозяйства администрации МО ГО "Сыктывкар" О.Б.Бондаренко</t>
  </si>
  <si>
    <t>И.о. начальника Управления жилищно-коммунального хозяйства администрации МО ГО "Сыктывкар" О.Б.Бондаренко, начальник отдела контроля за содержанием и эксплуатацией инфраструктуры городского хозяйства Управления жилищно-коммунального хозяйства администрации МО ГО "Сыктывкар" А.А.Телегин</t>
  </si>
  <si>
    <t>Контрольное событие 1.
Утверждение актуализированной схемы теплоснабжения МО ГО "Сыктывкар" до 2040 года"</t>
  </si>
  <si>
    <t>Главный архитектор МО ГО "Сыктывкар" В.Я.Рунг,
гл. специалист сектора рекламы и городского дизайна Управления архитектуры, городского строительства и землепользования администрации МО ГО "Сыктывкар" В.В.Смирнов</t>
  </si>
  <si>
    <t>Заместитель председателя - заведующий отделом земельных отношений Комитета по управлению муниципальным имуществом администрации МО ГО "Сыктывкар" Е.Ю.Касьянова, начальник отдела развития городского строительства Управления архитектуры, городского строительства и землепользования администрации МО ГО "Сыктывкар" А.И.Смирнова, начальник отдела землепользования Управления архитектуры, городского строительства и землепользования администрации МО ГО "Сыктывкар" А.В.Курлаева, начальник отдела генплана Управления архитектуры, городского строительства и землепользования администрации МО ГО "Сыктывкар" А.С.Александрова, начальник отдела городского градостроительного кадастра Управления архитектуры, городского строительства и землепользования администрации МО ГО "Сыктывкар" О.Н.Попова</t>
  </si>
  <si>
    <t>Форма мониторинга
             реализации муниципальной программы (квартальная)
            Наименование муниципальной программы: "Градостроительство и землепользование"
                     отчетный период: за I полугодие  2024 г.
            Ответственный исполнитель: Управление архитектуры, городского строительства и землепользования администрации МО ГО "Сыктывкар"</t>
  </si>
  <si>
    <t>11.03.2024г. Заключен муниципальный контракт № 0307200030624000102 на выполнение комплексных кадастровых работ в отношении кадастровых кварталов МО ГО "Сыктывкар" на сумму 1 652,5 тыс. руб.</t>
  </si>
  <si>
    <t xml:space="preserve"> 12.03.2024г. заключен  контракт № 01/2024 на выполнение работ по подготовке графического описания местоположения границ территориальных зон на территории МО ГО «Сыктывкар» с ППК "Роскадастр" на сумму 300,0 тыс.руб.; 15.04.2024г. заключен Контракт № 02/2024 На выполнение работ по подготовке документации по внесению изменений в документацию по планировке территории (проект межевания территории) с ИП Вежовой Т.Л. на сумму 20,0 тыс.руб.; 16.04.2024г. заключен МУНИЦИПАЛЬНЫЙ КОНТРАКТ № 0307300005224000208 Выполнение работ по разработке документации по планировке территории (проект планировки, проект межевания) с ИП Осипенко Р.Л. на сумму 90,0 тыс.руб.; 
</t>
  </si>
  <si>
    <r>
      <t>31.03.2024г.; 30.06.2024г. Согласовано 37</t>
    </r>
    <r>
      <rPr>
        <sz val="12"/>
        <color rgb="FFFF0000"/>
        <rFont val="Times New Roman"/>
        <family val="1"/>
        <charset val="204"/>
      </rPr>
      <t xml:space="preserve"> </t>
    </r>
    <r>
      <rPr>
        <sz val="12"/>
        <color theme="1"/>
        <rFont val="Times New Roman"/>
        <family val="1"/>
        <charset val="204"/>
      </rPr>
      <t xml:space="preserve">дизайн - проектов вывесок </t>
    </r>
  </si>
  <si>
    <t xml:space="preserve">31.03.2024г.; 30.06.2024г. Согласовано 7 колерных паспорта. </t>
  </si>
  <si>
    <t>31.03.2024г.; 30.06.2024г. Подготовлено 770 ед. разрешительной документации для осуществления градостроительной деятельности.</t>
  </si>
  <si>
    <t xml:space="preserve">31.03.2024г.; 30.06.2024г. Предоставлено 90 земельных участков в собственность граждан и юридических лиц, выданы документы. Предоставлено в собственность гражданам и юридическим лицам 3 земельных участка, государственная собственность на которые не разграничена, выданы документы: 01.04.2024г.; 30.05.2024г.; 20.06.2024г. </t>
  </si>
  <si>
    <t>31.03.2024г.; 30.06.2024г. Предоставлено в аренду гражданам и юридическим лицам  108 земельных участков, государственная собственность на которые не разграничена, и 4 земельных участка муниципальной собственности. Заключено 28 доп.соглашений к договорам аренды, 15 соглашений о расторжении договоров. Осуществлена государственная регистрация права аренды - 55, соглашений к договорам - 51.</t>
  </si>
  <si>
    <t>31.03.2024г.; 30.06.2024г. Предоставлено в безвозмездное пользование гражданам и юридическим лицам 117 земельных участка, выданы документы.</t>
  </si>
  <si>
    <t xml:space="preserve">31.03.2024г.; 30.06.2024г. Проведены следующие мероприятия:                                             - КУМИ:направлено 89 претензий на сумму 60 765,1 тыс. руб., в судебные органы подано 19 исковых заявлений о взыскании задолженности по арендным платежам в отношении земельных участков на сумму 18 222,6 тыс.руб.  (в отчетном периоде в добровольном порядке погашено 2 764,8 тыс. руб., в бюджет на основании судебных решений, в том числе находящихся на принудительном исполнении, поступило 5 771,5 тыс.руб.). На принудительное взыскание в службу судебных приставов и кредитные организации направлено 11 исполнительных листов на общую сумму 668 365,72 тыс.руб. Исковые требования по взысканию задолженности по арендной плате удовлетворены в размере 1356,5 тыс.руб.; 
- Эжвинский район МО ГО "Сыктывкар": предъявлено 2 претензии на сумму 403,6 тыс.руб.,в судебные органы направлено 31 исковых заявлений и судебных приказов на сумму 1 017,1 тыс.руб, удовлетворено 26 исковых заявлений  на сумму 415,5 тыс.руб. В добровольном порядке погашена задолженность двумя арендаторами на сумму 29,0 тыс.руб. По 22 исполнительным листам взыскана задолженность через службу судебных приставов, а также по судебным решениям в размере 394,0 тыс.руб. По стостянию на 01.07.2024г. в службу судебных приставов направлено 27 исполнительных листов о возбуждении исполнительных производств в отношении должников на сумму 2 375,4 тыс.руб. 
</t>
  </si>
  <si>
    <t xml:space="preserve">31.03.2024г.; 30.06.2024г. Выполнение указанных работ не проводилось по причине отсутствия территорий. </t>
  </si>
  <si>
    <t>Рассмотрены и подготовлены муниципальные услуги в сфере градостроительства, землеустройства и земельных отношений в полном объеме и в установленные сроки.</t>
  </si>
  <si>
    <t xml:space="preserve"> Обеспечено рациональное и и эффективное использование земельных ресурсов на территории МО ГО "Сыктывкар".</t>
  </si>
  <si>
    <t>Выполнение геодезических работ на земельных участках для льготных категорий граждан не осуществлялось.</t>
  </si>
  <si>
    <t xml:space="preserve">Осуществлен муниципальный земельный контроль за использованием земель на территории городского округа в соответствии с законодательством Российской Федерации и в порядке, установленном нормативными правовыми актами МО ГО "Сыктывкар". </t>
  </si>
  <si>
    <t>По состоянию на 30.06.2024г. Составлены и размещены на сайте сыктывкар.рф 59 заключения Комиссии по землепользованию и застройке администрации МО ГО "Сыктывкар" о результатах публичных слушаний.
Составлены и размещены на сайте сыктывкар.рф 16 заключения Комиссии по землепользованию и застройке администрации МО ГО "Сыктывкар" о результатах общественных обсуждений.</t>
  </si>
  <si>
    <r>
      <t>По состоянию на 30.06.2024г.  Проведены контрольные (надзорные) мероприятия без взаимодействия с контролируемыми лицами в отношении</t>
    </r>
    <r>
      <rPr>
        <sz val="12"/>
        <color rgb="FFFF0000"/>
        <rFont val="Times New Roman"/>
        <family val="1"/>
        <charset val="204"/>
      </rPr>
      <t xml:space="preserve"> </t>
    </r>
    <r>
      <rPr>
        <sz val="12"/>
        <color theme="1"/>
        <rFont val="Times New Roman"/>
        <family val="1"/>
        <charset val="204"/>
      </rPr>
      <t>267 земельного участка; проведено контрольное (надзорное) мероприятие во взаимодействии с представителями юридического лица в отношении 1 земельного участка.</t>
    </r>
  </si>
  <si>
    <t xml:space="preserve"> По состоянию на 30.06.2024г.  Объявлены предостережения о недопустимости нарушения обязательных требований - 316; проведены консультации по вопросам организации и осуществления муниципального земельного контроля в количестве 67 ед.</t>
  </si>
  <si>
    <r>
      <t>По состоянию на 30.06.2024г.  Размещены оповещения о начале общественных обсуждений и публичных слушаний. Рассмотрены замечания и предложения, предоставленные от участников по итогам общественных обсуждений и публичных слушаний. Количество проведенных публичных слушаний и общественных обсуждений по вопросам землепользования и застройки - 75</t>
    </r>
    <r>
      <rPr>
        <sz val="12"/>
        <color rgb="FFFF0000"/>
        <rFont val="Times New Roman"/>
        <family val="1"/>
        <charset val="204"/>
      </rPr>
      <t xml:space="preserve"> </t>
    </r>
    <r>
      <rPr>
        <sz val="12"/>
        <rFont val="Times New Roman"/>
        <family val="1"/>
        <charset val="204"/>
      </rPr>
      <t xml:space="preserve">ед.
</t>
    </r>
  </si>
  <si>
    <t>28.02.2024г.; Проведены конкурсные мероприятия в рамках определения подрядчика по выполнению комплексных кадастровых работ. Победителем открытого конкурса в электронной форме является ООО "Оценка и Консалтинг".</t>
  </si>
  <si>
    <r>
      <t xml:space="preserve">Вывод об эффективности реализации муниципальной программы за отчетный квартал: </t>
    </r>
    <r>
      <rPr>
        <sz val="12"/>
        <rFont val="Times New Roman"/>
        <family val="1"/>
        <charset val="204"/>
      </rPr>
      <t>Реализация муниципальной программы МО ГО "Сыктывкар" "Градостроительство и землепользование" является эффективной по итогам за I полугодие 2024 года.
Эффективность= ((ВК12/20К)+(ОС 34223,3/С 94485,3) / 2 = (0,6+0,36)/2*100=48,1% (эффективна, если больше или равно 25 %)</t>
    </r>
  </si>
</sst>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
    <numFmt numFmtId="165" formatCode="#,##0.0"/>
    <numFmt numFmtId="166" formatCode="_-* #,##0.00_р_._-;\-* #,##0.00_р_._-;_-* &quot;-&quot;??_р_._-;_-@_-"/>
  </numFmts>
  <fonts count="14" x14ac:knownFonts="1">
    <font>
      <sz val="11"/>
      <color theme="1"/>
      <name val="Calibri"/>
      <family val="2"/>
      <charset val="204"/>
      <scheme val="minor"/>
    </font>
    <font>
      <sz val="10"/>
      <name val="Arial Cyr"/>
      <charset val="204"/>
    </font>
    <font>
      <sz val="10"/>
      <name val="Arial"/>
      <family val="2"/>
      <charset val="204"/>
    </font>
    <font>
      <sz val="11"/>
      <color theme="1"/>
      <name val="Calibri"/>
      <family val="2"/>
      <scheme val="minor"/>
    </font>
    <font>
      <u/>
      <sz val="11"/>
      <color theme="10"/>
      <name val="Calibri"/>
      <family val="2"/>
      <scheme val="minor"/>
    </font>
    <font>
      <sz val="11"/>
      <color rgb="FF000000"/>
      <name val="Calibri"/>
      <family val="2"/>
      <charset val="204"/>
    </font>
    <font>
      <u/>
      <sz val="11"/>
      <color rgb="FF0000FF"/>
      <name val="Calibri"/>
      <family val="2"/>
      <charset val="204"/>
    </font>
    <font>
      <sz val="11"/>
      <color indexed="8"/>
      <name val="Calibri"/>
      <family val="2"/>
      <charset val="204"/>
    </font>
    <font>
      <sz val="12"/>
      <name val="Times New Roman"/>
      <family val="1"/>
      <charset val="204"/>
    </font>
    <font>
      <b/>
      <sz val="12"/>
      <name val="Times New Roman"/>
      <family val="1"/>
      <charset val="204"/>
    </font>
    <font>
      <sz val="11"/>
      <name val="Times New Roman"/>
      <family val="1"/>
      <charset val="204"/>
    </font>
    <font>
      <sz val="12"/>
      <color theme="1"/>
      <name val="Times New Roman"/>
      <family val="1"/>
      <charset val="204"/>
    </font>
    <font>
      <sz val="12"/>
      <color rgb="FFFF0000"/>
      <name val="Times New Roman"/>
      <family val="1"/>
      <charset val="204"/>
    </font>
    <font>
      <sz val="12"/>
      <color theme="1" tint="4.9989318521683403E-2"/>
      <name val="Times New Roman"/>
      <family val="1"/>
      <charset val="204"/>
    </font>
  </fonts>
  <fills count="5">
    <fill>
      <patternFill patternType="none"/>
    </fill>
    <fill>
      <patternFill patternType="gray125"/>
    </fill>
    <fill>
      <patternFill patternType="solid">
        <fgColor theme="0"/>
        <bgColor indexed="64"/>
      </patternFill>
    </fill>
    <fill>
      <patternFill patternType="solid">
        <fgColor theme="6" tint="0.59999389629810485"/>
        <bgColor indexed="64"/>
      </patternFill>
    </fill>
    <fill>
      <patternFill patternType="solid">
        <fgColor theme="5"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xf numFmtId="0" fontId="1" fillId="0" borderId="0"/>
    <xf numFmtId="0" fontId="2" fillId="0" borderId="0"/>
    <xf numFmtId="0" fontId="3" fillId="0" borderId="0"/>
    <xf numFmtId="0" fontId="4" fillId="0" borderId="0" applyNumberFormat="0" applyFill="0" applyBorder="0" applyAlignment="0" applyProtection="0"/>
    <xf numFmtId="0" fontId="5" fillId="0" borderId="0"/>
    <xf numFmtId="0" fontId="6" fillId="0" borderId="0" applyBorder="0" applyProtection="0"/>
    <xf numFmtId="0" fontId="7" fillId="0" borderId="0"/>
    <xf numFmtId="166" fontId="7" fillId="0" borderId="0" applyFont="0" applyFill="0" applyBorder="0" applyAlignment="0" applyProtection="0"/>
  </cellStyleXfs>
  <cellXfs count="128">
    <xf numFmtId="0" fontId="0" fillId="0" borderId="0" xfId="0"/>
    <xf numFmtId="0" fontId="0" fillId="2" borderId="0" xfId="0" applyFill="1"/>
    <xf numFmtId="0" fontId="8" fillId="2" borderId="1" xfId="0" applyFont="1" applyFill="1" applyBorder="1" applyAlignment="1">
      <alignment horizontal="center" vertical="top"/>
    </xf>
    <xf numFmtId="165" fontId="8" fillId="2" borderId="1" xfId="0" applyNumberFormat="1" applyFont="1" applyFill="1" applyBorder="1" applyAlignment="1">
      <alignment horizontal="center" vertical="top" shrinkToFit="1"/>
    </xf>
    <xf numFmtId="0" fontId="8" fillId="2" borderId="0" xfId="0" applyFont="1" applyFill="1"/>
    <xf numFmtId="0" fontId="8" fillId="2" borderId="1" xfId="0" applyFont="1" applyFill="1" applyBorder="1" applyAlignment="1">
      <alignment horizontal="center" vertical="center" wrapText="1"/>
    </xf>
    <xf numFmtId="0" fontId="8" fillId="3" borderId="1" xfId="0" applyFont="1" applyFill="1" applyBorder="1" applyAlignment="1">
      <alignment horizontal="center" vertical="top" wrapText="1"/>
    </xf>
    <xf numFmtId="164" fontId="8" fillId="3" borderId="1" xfId="0" applyNumberFormat="1" applyFont="1" applyFill="1" applyBorder="1" applyAlignment="1">
      <alignment horizontal="center" vertical="top" wrapText="1"/>
    </xf>
    <xf numFmtId="164" fontId="0" fillId="0" borderId="0" xfId="0" applyNumberFormat="1"/>
    <xf numFmtId="16" fontId="8" fillId="2" borderId="1" xfId="0" applyNumberFormat="1" applyFont="1" applyFill="1" applyBorder="1" applyAlignment="1">
      <alignment horizontal="center" vertical="top"/>
    </xf>
    <xf numFmtId="14" fontId="8" fillId="2" borderId="1" xfId="0" applyNumberFormat="1" applyFont="1" applyFill="1" applyBorder="1" applyAlignment="1">
      <alignment horizontal="center" vertical="top"/>
    </xf>
    <xf numFmtId="14" fontId="8" fillId="3" borderId="1" xfId="0" applyNumberFormat="1" applyFont="1" applyFill="1" applyBorder="1" applyAlignment="1">
      <alignment horizontal="center" vertical="top" wrapText="1"/>
    </xf>
    <xf numFmtId="0" fontId="8" fillId="2" borderId="3" xfId="0" applyFont="1" applyFill="1" applyBorder="1" applyAlignment="1">
      <alignment vertical="top" wrapText="1"/>
    </xf>
    <xf numFmtId="0" fontId="8" fillId="2" borderId="4" xfId="0" applyFont="1" applyFill="1" applyBorder="1" applyAlignment="1">
      <alignment vertical="top" wrapText="1"/>
    </xf>
    <xf numFmtId="0" fontId="8" fillId="2" borderId="1" xfId="0" applyFont="1" applyFill="1" applyBorder="1" applyAlignment="1">
      <alignment horizontal="center"/>
    </xf>
    <xf numFmtId="49" fontId="8" fillId="3" borderId="1" xfId="0" applyNumberFormat="1" applyFont="1" applyFill="1" applyBorder="1" applyAlignment="1">
      <alignment horizontal="center" vertical="top" wrapText="1"/>
    </xf>
    <xf numFmtId="49" fontId="8" fillId="2" borderId="1" xfId="0" applyNumberFormat="1" applyFont="1" applyFill="1" applyBorder="1" applyAlignment="1">
      <alignment horizontal="center" vertical="top" wrapText="1"/>
    </xf>
    <xf numFmtId="0" fontId="8" fillId="3" borderId="1" xfId="0" applyFont="1" applyFill="1" applyBorder="1" applyAlignment="1">
      <alignment horizontal="center" vertical="top"/>
    </xf>
    <xf numFmtId="0" fontId="8" fillId="3" borderId="2" xfId="0" applyFont="1" applyFill="1" applyBorder="1" applyAlignment="1">
      <alignment horizontal="center" vertical="top" wrapText="1"/>
    </xf>
    <xf numFmtId="0" fontId="8" fillId="4" borderId="1" xfId="0" applyFont="1" applyFill="1" applyBorder="1" applyAlignment="1">
      <alignment horizontal="center" vertical="top"/>
    </xf>
    <xf numFmtId="165" fontId="8" fillId="4" borderId="1" xfId="0" applyNumberFormat="1" applyFont="1" applyFill="1" applyBorder="1" applyAlignment="1">
      <alignment horizontal="center" vertical="top"/>
    </xf>
    <xf numFmtId="164" fontId="8" fillId="3" borderId="2" xfId="0" applyNumberFormat="1" applyFont="1" applyFill="1" applyBorder="1" applyAlignment="1">
      <alignment horizontal="center" vertical="top" wrapText="1"/>
    </xf>
    <xf numFmtId="0" fontId="8" fillId="2" borderId="2" xfId="0" applyFont="1" applyFill="1" applyBorder="1" applyAlignment="1">
      <alignment horizontal="center" vertical="top" wrapText="1"/>
    </xf>
    <xf numFmtId="0" fontId="8" fillId="2" borderId="1" xfId="0" applyFont="1" applyFill="1" applyBorder="1" applyAlignment="1">
      <alignment horizontal="center" vertical="top" wrapText="1"/>
    </xf>
    <xf numFmtId="0" fontId="8" fillId="4" borderId="4" xfId="0" applyFont="1" applyFill="1" applyBorder="1" applyAlignment="1">
      <alignment horizontal="center" vertical="top" wrapText="1"/>
    </xf>
    <xf numFmtId="165" fontId="8" fillId="4" borderId="4" xfId="0" applyNumberFormat="1" applyFont="1" applyFill="1" applyBorder="1" applyAlignment="1">
      <alignment horizontal="center" vertical="top" wrapText="1"/>
    </xf>
    <xf numFmtId="0" fontId="8" fillId="2" borderId="2" xfId="0" applyFont="1" applyFill="1" applyBorder="1" applyAlignment="1">
      <alignment horizontal="center" vertical="top"/>
    </xf>
    <xf numFmtId="165" fontId="8" fillId="2" borderId="2" xfId="0" applyNumberFormat="1" applyFont="1" applyFill="1" applyBorder="1" applyAlignment="1">
      <alignment horizontal="center" vertical="top" wrapText="1"/>
    </xf>
    <xf numFmtId="164" fontId="8" fillId="2" borderId="2" xfId="0" applyNumberFormat="1" applyFont="1" applyFill="1" applyBorder="1" applyAlignment="1">
      <alignment horizontal="center" vertical="top" wrapText="1"/>
    </xf>
    <xf numFmtId="164" fontId="8" fillId="4" borderId="4" xfId="0" applyNumberFormat="1" applyFont="1" applyFill="1" applyBorder="1" applyAlignment="1">
      <alignment horizontal="center" vertical="top" wrapText="1"/>
    </xf>
    <xf numFmtId="14" fontId="8" fillId="4" borderId="1" xfId="0" applyNumberFormat="1" applyFont="1" applyFill="1" applyBorder="1" applyAlignment="1">
      <alignment horizontal="center" vertical="top" wrapText="1"/>
    </xf>
    <xf numFmtId="0" fontId="8" fillId="4" borderId="1" xfId="0" applyFont="1" applyFill="1" applyBorder="1" applyAlignment="1">
      <alignment horizontal="center" vertical="top" wrapText="1"/>
    </xf>
    <xf numFmtId="14" fontId="11" fillId="3" borderId="1" xfId="0" applyNumberFormat="1" applyFont="1" applyFill="1" applyBorder="1" applyAlignment="1">
      <alignment horizontal="center" vertical="top" wrapText="1"/>
    </xf>
    <xf numFmtId="0" fontId="8" fillId="3" borderId="2" xfId="0" applyFont="1" applyFill="1" applyBorder="1" applyAlignment="1">
      <alignment horizontal="center" vertical="top"/>
    </xf>
    <xf numFmtId="164" fontId="8" fillId="2" borderId="1" xfId="0" applyNumberFormat="1" applyFont="1" applyFill="1" applyBorder="1" applyAlignment="1">
      <alignment horizontal="center" vertical="top"/>
    </xf>
    <xf numFmtId="0" fontId="8" fillId="3" borderId="4" xfId="0" applyFont="1" applyFill="1" applyBorder="1" applyAlignment="1">
      <alignment horizontal="center" vertical="top"/>
    </xf>
    <xf numFmtId="0" fontId="8" fillId="3" borderId="3" xfId="0" applyFont="1" applyFill="1" applyBorder="1" applyAlignment="1">
      <alignment horizontal="center" vertical="top"/>
    </xf>
    <xf numFmtId="0" fontId="8" fillId="2" borderId="1" xfId="0" applyFont="1" applyFill="1" applyBorder="1" applyAlignment="1">
      <alignment horizontal="center" vertical="top" wrapText="1"/>
    </xf>
    <xf numFmtId="0" fontId="11" fillId="3" borderId="1" xfId="0" applyFont="1" applyFill="1" applyBorder="1" applyAlignment="1">
      <alignment horizontal="center" vertical="top" wrapText="1"/>
    </xf>
    <xf numFmtId="165" fontId="0" fillId="0" borderId="0" xfId="0" applyNumberFormat="1"/>
    <xf numFmtId="0" fontId="13" fillId="2" borderId="1" xfId="0" applyFont="1" applyFill="1" applyBorder="1" applyAlignment="1">
      <alignment horizontal="center" vertical="top" wrapText="1"/>
    </xf>
    <xf numFmtId="164" fontId="8" fillId="3" borderId="2" xfId="0" applyNumberFormat="1" applyFont="1" applyFill="1" applyBorder="1" applyAlignment="1">
      <alignment horizontal="center" vertical="top" wrapText="1"/>
    </xf>
    <xf numFmtId="14" fontId="8" fillId="3" borderId="1" xfId="0" applyNumberFormat="1" applyFont="1" applyFill="1" applyBorder="1" applyAlignment="1">
      <alignment horizontal="center" vertical="center" wrapText="1"/>
    </xf>
    <xf numFmtId="0" fontId="8" fillId="2" borderId="2" xfId="0" applyFont="1" applyFill="1" applyBorder="1" applyAlignment="1">
      <alignment horizontal="center" vertical="top" wrapText="1"/>
    </xf>
    <xf numFmtId="0" fontId="8" fillId="2" borderId="3" xfId="0" applyFont="1" applyFill="1" applyBorder="1" applyAlignment="1">
      <alignment horizontal="center" vertical="top" wrapText="1"/>
    </xf>
    <xf numFmtId="0" fontId="8" fillId="2" borderId="4" xfId="0" applyFont="1" applyFill="1" applyBorder="1" applyAlignment="1">
      <alignment horizontal="center" vertical="top" wrapText="1"/>
    </xf>
    <xf numFmtId="165" fontId="11" fillId="2" borderId="2" xfId="0" applyNumberFormat="1" applyFont="1" applyFill="1" applyBorder="1" applyAlignment="1">
      <alignment horizontal="center" vertical="top" shrinkToFit="1"/>
    </xf>
    <xf numFmtId="165" fontId="11" fillId="2" borderId="3" xfId="0" applyNumberFormat="1" applyFont="1" applyFill="1" applyBorder="1" applyAlignment="1">
      <alignment horizontal="center" vertical="top" shrinkToFit="1"/>
    </xf>
    <xf numFmtId="165" fontId="11" fillId="2" borderId="4" xfId="0" applyNumberFormat="1" applyFont="1" applyFill="1" applyBorder="1" applyAlignment="1">
      <alignment horizontal="center" vertical="top" shrinkToFit="1"/>
    </xf>
    <xf numFmtId="0" fontId="8" fillId="2" borderId="2" xfId="0" applyFont="1" applyFill="1" applyBorder="1" applyAlignment="1">
      <alignment horizontal="center" vertical="top"/>
    </xf>
    <xf numFmtId="0" fontId="8" fillId="2" borderId="3" xfId="0" applyFont="1" applyFill="1" applyBorder="1" applyAlignment="1">
      <alignment horizontal="center" vertical="top"/>
    </xf>
    <xf numFmtId="0" fontId="8" fillId="2" borderId="4" xfId="0" applyFont="1" applyFill="1" applyBorder="1" applyAlignment="1">
      <alignment horizontal="center" vertical="top"/>
    </xf>
    <xf numFmtId="0" fontId="8" fillId="4" borderId="2" xfId="0" applyFont="1" applyFill="1" applyBorder="1" applyAlignment="1">
      <alignment horizontal="center" vertical="top" wrapText="1"/>
    </xf>
    <xf numFmtId="0" fontId="8" fillId="4" borderId="3" xfId="0" applyFont="1" applyFill="1" applyBorder="1" applyAlignment="1">
      <alignment horizontal="center" vertical="top" wrapText="1"/>
    </xf>
    <xf numFmtId="0" fontId="8" fillId="4" borderId="4" xfId="0" applyFont="1" applyFill="1" applyBorder="1" applyAlignment="1">
      <alignment horizontal="center" vertical="top" wrapText="1"/>
    </xf>
    <xf numFmtId="164" fontId="8" fillId="4" borderId="2" xfId="0" applyNumberFormat="1" applyFont="1" applyFill="1" applyBorder="1" applyAlignment="1">
      <alignment horizontal="center" vertical="top" wrapText="1"/>
    </xf>
    <xf numFmtId="164" fontId="8" fillId="4" borderId="3" xfId="0" applyNumberFormat="1" applyFont="1" applyFill="1" applyBorder="1" applyAlignment="1">
      <alignment horizontal="center" vertical="top" wrapText="1"/>
    </xf>
    <xf numFmtId="164" fontId="8" fillId="4" borderId="4" xfId="0" applyNumberFormat="1" applyFont="1" applyFill="1" applyBorder="1" applyAlignment="1">
      <alignment horizontal="center" vertical="top" wrapText="1"/>
    </xf>
    <xf numFmtId="164" fontId="8" fillId="2" borderId="1" xfId="0" applyNumberFormat="1" applyFont="1" applyFill="1" applyBorder="1" applyAlignment="1">
      <alignment horizontal="center" vertical="top" wrapText="1"/>
    </xf>
    <xf numFmtId="14" fontId="8" fillId="2" borderId="1" xfId="0" applyNumberFormat="1" applyFont="1" applyFill="1" applyBorder="1" applyAlignment="1">
      <alignment horizontal="center" vertical="top" wrapText="1"/>
    </xf>
    <xf numFmtId="0" fontId="8" fillId="4" borderId="2" xfId="0" applyFont="1" applyFill="1" applyBorder="1" applyAlignment="1">
      <alignment horizontal="center" vertical="top"/>
    </xf>
    <xf numFmtId="0" fontId="8" fillId="4" borderId="3" xfId="0" applyFont="1" applyFill="1" applyBorder="1" applyAlignment="1">
      <alignment horizontal="center" vertical="top"/>
    </xf>
    <xf numFmtId="0" fontId="8" fillId="4" borderId="4" xfId="0" applyFont="1" applyFill="1" applyBorder="1" applyAlignment="1">
      <alignment horizontal="center" vertical="top"/>
    </xf>
    <xf numFmtId="0" fontId="8" fillId="3" borderId="2" xfId="0" applyFont="1" applyFill="1" applyBorder="1" applyAlignment="1">
      <alignment horizontal="center" vertical="top"/>
    </xf>
    <xf numFmtId="0" fontId="8" fillId="3" borderId="3" xfId="0" applyFont="1" applyFill="1" applyBorder="1" applyAlignment="1">
      <alignment horizontal="center" vertical="top"/>
    </xf>
    <xf numFmtId="0" fontId="8" fillId="3" borderId="4" xfId="0" applyFont="1" applyFill="1" applyBorder="1" applyAlignment="1">
      <alignment horizontal="center" vertical="top"/>
    </xf>
    <xf numFmtId="14" fontId="8" fillId="2" borderId="2" xfId="0" applyNumberFormat="1" applyFont="1" applyFill="1" applyBorder="1" applyAlignment="1">
      <alignment horizontal="center" vertical="top" wrapText="1"/>
    </xf>
    <xf numFmtId="0" fontId="8" fillId="2" borderId="1" xfId="0" applyFont="1" applyFill="1" applyBorder="1" applyAlignment="1">
      <alignment horizontal="center" vertical="top" wrapText="1"/>
    </xf>
    <xf numFmtId="14" fontId="8" fillId="2" borderId="3" xfId="0" applyNumberFormat="1" applyFont="1" applyFill="1" applyBorder="1" applyAlignment="1">
      <alignment horizontal="center" vertical="top" wrapText="1"/>
    </xf>
    <xf numFmtId="14" fontId="8" fillId="2" borderId="4" xfId="0" applyNumberFormat="1" applyFont="1" applyFill="1" applyBorder="1" applyAlignment="1">
      <alignment horizontal="center" vertical="top" wrapText="1"/>
    </xf>
    <xf numFmtId="0" fontId="9" fillId="2" borderId="9" xfId="0" applyFont="1" applyFill="1" applyBorder="1" applyAlignment="1">
      <alignment horizontal="center" vertical="top" wrapText="1"/>
    </xf>
    <xf numFmtId="0" fontId="9" fillId="2" borderId="5" xfId="0" applyFont="1" applyFill="1" applyBorder="1" applyAlignment="1">
      <alignment horizontal="center" vertical="top" wrapText="1"/>
    </xf>
    <xf numFmtId="0" fontId="9" fillId="2" borderId="10" xfId="0" applyFont="1" applyFill="1" applyBorder="1" applyAlignment="1">
      <alignment horizontal="center" vertical="top" wrapText="1"/>
    </xf>
    <xf numFmtId="0" fontId="9" fillId="2" borderId="11" xfId="0" applyFont="1" applyFill="1" applyBorder="1" applyAlignment="1">
      <alignment horizontal="center" vertical="top" wrapText="1"/>
    </xf>
    <xf numFmtId="0" fontId="9" fillId="2" borderId="0" xfId="0" applyFont="1" applyFill="1" applyBorder="1" applyAlignment="1">
      <alignment horizontal="center" vertical="top" wrapText="1"/>
    </xf>
    <xf numFmtId="0" fontId="9" fillId="2" borderId="6" xfId="0" applyFont="1" applyFill="1" applyBorder="1" applyAlignment="1">
      <alignment horizontal="center" vertical="top" wrapText="1"/>
    </xf>
    <xf numFmtId="0" fontId="9" fillId="2" borderId="12" xfId="0" applyFont="1" applyFill="1" applyBorder="1" applyAlignment="1">
      <alignment horizontal="center" vertical="top" wrapText="1"/>
    </xf>
    <xf numFmtId="0" fontId="9" fillId="2" borderId="7" xfId="0" applyFont="1" applyFill="1" applyBorder="1" applyAlignment="1">
      <alignment horizontal="center" vertical="top" wrapText="1"/>
    </xf>
    <xf numFmtId="0" fontId="9" fillId="2" borderId="8" xfId="0" applyFont="1" applyFill="1" applyBorder="1" applyAlignment="1">
      <alignment horizontal="center" vertical="top" wrapText="1"/>
    </xf>
    <xf numFmtId="0" fontId="8" fillId="4" borderId="1" xfId="0" applyFont="1" applyFill="1" applyBorder="1" applyAlignment="1">
      <alignment horizontal="center" vertical="top" wrapText="1"/>
    </xf>
    <xf numFmtId="0" fontId="9" fillId="2" borderId="13" xfId="0" applyFont="1" applyFill="1" applyBorder="1" applyAlignment="1">
      <alignment horizontal="left" vertical="top" wrapText="1"/>
    </xf>
    <xf numFmtId="0" fontId="8" fillId="2" borderId="14" xfId="0" applyFont="1" applyFill="1" applyBorder="1" applyAlignment="1">
      <alignment horizontal="left" vertical="top" wrapText="1"/>
    </xf>
    <xf numFmtId="0" fontId="8" fillId="2" borderId="15" xfId="0" applyFont="1" applyFill="1" applyBorder="1" applyAlignment="1">
      <alignment horizontal="left" vertical="top" wrapText="1"/>
    </xf>
    <xf numFmtId="0" fontId="10" fillId="2" borderId="0" xfId="0" applyFont="1" applyFill="1" applyAlignment="1">
      <alignment horizontal="left"/>
    </xf>
    <xf numFmtId="14" fontId="8" fillId="4" borderId="1" xfId="0" applyNumberFormat="1" applyFont="1" applyFill="1" applyBorder="1" applyAlignment="1">
      <alignment horizontal="center" vertical="top" wrapText="1"/>
    </xf>
    <xf numFmtId="14" fontId="8" fillId="4" borderId="2" xfId="0" applyNumberFormat="1" applyFont="1" applyFill="1" applyBorder="1" applyAlignment="1">
      <alignment horizontal="center" vertical="top"/>
    </xf>
    <xf numFmtId="14" fontId="8" fillId="4" borderId="3" xfId="0" applyNumberFormat="1" applyFont="1" applyFill="1" applyBorder="1" applyAlignment="1">
      <alignment horizontal="center" vertical="top"/>
    </xf>
    <xf numFmtId="14" fontId="8" fillId="4" borderId="4" xfId="0" applyNumberFormat="1" applyFont="1" applyFill="1" applyBorder="1" applyAlignment="1">
      <alignment horizontal="center" vertical="top"/>
    </xf>
    <xf numFmtId="165" fontId="8" fillId="4" borderId="2" xfId="0" applyNumberFormat="1" applyFont="1" applyFill="1" applyBorder="1" applyAlignment="1">
      <alignment horizontal="center" vertical="top"/>
    </xf>
    <xf numFmtId="165" fontId="8" fillId="4" borderId="4" xfId="0" applyNumberFormat="1" applyFont="1" applyFill="1" applyBorder="1" applyAlignment="1">
      <alignment horizontal="center" vertical="top"/>
    </xf>
    <xf numFmtId="0" fontId="9" fillId="2" borderId="13" xfId="0" applyFont="1" applyFill="1" applyBorder="1" applyAlignment="1">
      <alignment horizontal="center" vertical="top"/>
    </xf>
    <xf numFmtId="0" fontId="9" fillId="2" borderId="14" xfId="0" applyFont="1" applyFill="1" applyBorder="1" applyAlignment="1">
      <alignment horizontal="center" vertical="top"/>
    </xf>
    <xf numFmtId="0" fontId="9" fillId="2" borderId="15" xfId="0" applyFont="1" applyFill="1" applyBorder="1" applyAlignment="1">
      <alignment horizontal="center" vertical="top"/>
    </xf>
    <xf numFmtId="165" fontId="8" fillId="4" borderId="2" xfId="0" applyNumberFormat="1" applyFont="1" applyFill="1" applyBorder="1" applyAlignment="1">
      <alignment horizontal="center" vertical="top" wrapText="1"/>
    </xf>
    <xf numFmtId="165" fontId="8" fillId="4" borderId="3" xfId="0" applyNumberFormat="1" applyFont="1" applyFill="1" applyBorder="1" applyAlignment="1">
      <alignment horizontal="center" vertical="top" wrapText="1"/>
    </xf>
    <xf numFmtId="165" fontId="8" fillId="4" borderId="4" xfId="0" applyNumberFormat="1" applyFont="1" applyFill="1" applyBorder="1" applyAlignment="1">
      <alignment horizontal="center" vertical="top" wrapText="1"/>
    </xf>
    <xf numFmtId="165" fontId="8" fillId="2" borderId="2" xfId="0" applyNumberFormat="1" applyFont="1" applyFill="1" applyBorder="1" applyAlignment="1">
      <alignment horizontal="center" vertical="top" shrinkToFit="1"/>
    </xf>
    <xf numFmtId="165" fontId="8" fillId="2" borderId="4" xfId="0" applyNumberFormat="1" applyFont="1" applyFill="1" applyBorder="1" applyAlignment="1">
      <alignment horizontal="center" vertical="top" shrinkToFit="1"/>
    </xf>
    <xf numFmtId="165" fontId="8" fillId="0" borderId="2" xfId="0" applyNumberFormat="1" applyFont="1" applyFill="1" applyBorder="1" applyAlignment="1">
      <alignment horizontal="center" vertical="top" shrinkToFit="1"/>
    </xf>
    <xf numFmtId="165" fontId="8" fillId="0" borderId="4" xfId="0" applyNumberFormat="1" applyFont="1" applyFill="1" applyBorder="1" applyAlignment="1">
      <alignment horizontal="center" vertical="top" shrinkToFit="1"/>
    </xf>
    <xf numFmtId="164" fontId="8" fillId="2" borderId="2" xfId="0" applyNumberFormat="1" applyFont="1" applyFill="1" applyBorder="1" applyAlignment="1">
      <alignment horizontal="center" vertical="top" wrapText="1"/>
    </xf>
    <xf numFmtId="164" fontId="8" fillId="2" borderId="3" xfId="0" applyNumberFormat="1" applyFont="1" applyFill="1" applyBorder="1" applyAlignment="1">
      <alignment horizontal="center" vertical="top" wrapText="1"/>
    </xf>
    <xf numFmtId="164" fontId="8" fillId="2" borderId="4" xfId="0" applyNumberFormat="1" applyFont="1" applyFill="1" applyBorder="1" applyAlignment="1">
      <alignment horizontal="center" vertical="top" wrapText="1"/>
    </xf>
    <xf numFmtId="164" fontId="8" fillId="3" borderId="2" xfId="0" applyNumberFormat="1" applyFont="1" applyFill="1" applyBorder="1" applyAlignment="1">
      <alignment horizontal="center" vertical="top" wrapText="1"/>
    </xf>
    <xf numFmtId="164" fontId="8" fillId="3" borderId="3" xfId="0" applyNumberFormat="1" applyFont="1" applyFill="1" applyBorder="1" applyAlignment="1">
      <alignment horizontal="center" vertical="top" wrapText="1"/>
    </xf>
    <xf numFmtId="164" fontId="8" fillId="3" borderId="4" xfId="0" applyNumberFormat="1" applyFont="1" applyFill="1" applyBorder="1" applyAlignment="1">
      <alignment horizontal="center" vertical="top" wrapText="1"/>
    </xf>
    <xf numFmtId="14" fontId="8" fillId="4" borderId="2" xfId="0" applyNumberFormat="1" applyFont="1" applyFill="1" applyBorder="1" applyAlignment="1">
      <alignment horizontal="center" vertical="top" wrapText="1"/>
    </xf>
    <xf numFmtId="14" fontId="8" fillId="4" borderId="3" xfId="0" applyNumberFormat="1" applyFont="1" applyFill="1" applyBorder="1" applyAlignment="1">
      <alignment horizontal="center" vertical="top" wrapText="1"/>
    </xf>
    <xf numFmtId="14" fontId="8" fillId="4" borderId="4" xfId="0" applyNumberFormat="1" applyFont="1" applyFill="1" applyBorder="1" applyAlignment="1">
      <alignment horizontal="center" vertical="top" wrapText="1"/>
    </xf>
    <xf numFmtId="0" fontId="8" fillId="3" borderId="2" xfId="0" applyFont="1" applyFill="1" applyBorder="1" applyAlignment="1">
      <alignment horizontal="center" vertical="top" wrapText="1"/>
    </xf>
    <xf numFmtId="0" fontId="8" fillId="3" borderId="3" xfId="0" applyFont="1" applyFill="1" applyBorder="1" applyAlignment="1">
      <alignment horizontal="center" vertical="top" wrapText="1"/>
    </xf>
    <xf numFmtId="0" fontId="8" fillId="3" borderId="4" xfId="0" applyFont="1" applyFill="1" applyBorder="1" applyAlignment="1">
      <alignment horizontal="center" vertical="top" wrapText="1"/>
    </xf>
    <xf numFmtId="14" fontId="8" fillId="3" borderId="2" xfId="0" applyNumberFormat="1" applyFont="1" applyFill="1" applyBorder="1" applyAlignment="1">
      <alignment horizontal="center" vertical="top" wrapText="1"/>
    </xf>
    <xf numFmtId="14" fontId="8" fillId="3" borderId="3" xfId="0" applyNumberFormat="1" applyFont="1" applyFill="1" applyBorder="1" applyAlignment="1">
      <alignment horizontal="center" vertical="top" wrapText="1"/>
    </xf>
    <xf numFmtId="14" fontId="8" fillId="3" borderId="4" xfId="0" applyNumberFormat="1" applyFont="1" applyFill="1" applyBorder="1" applyAlignment="1">
      <alignment horizontal="center" vertical="top" wrapText="1"/>
    </xf>
    <xf numFmtId="165" fontId="8" fillId="2" borderId="2" xfId="0" applyNumberFormat="1" applyFont="1" applyFill="1" applyBorder="1" applyAlignment="1">
      <alignment horizontal="center" vertical="top" wrapText="1"/>
    </xf>
    <xf numFmtId="165" fontId="8" fillId="2" borderId="3" xfId="0" applyNumberFormat="1" applyFont="1" applyFill="1" applyBorder="1" applyAlignment="1">
      <alignment horizontal="center" vertical="top" wrapText="1"/>
    </xf>
    <xf numFmtId="165" fontId="8" fillId="2" borderId="4" xfId="0" applyNumberFormat="1" applyFont="1" applyFill="1" applyBorder="1" applyAlignment="1">
      <alignment horizontal="center" vertical="top" wrapText="1"/>
    </xf>
    <xf numFmtId="0" fontId="9" fillId="2" borderId="9"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9" fillId="2" borderId="10" xfId="0" applyFont="1" applyFill="1" applyBorder="1" applyAlignment="1">
      <alignment horizontal="center" vertical="center" wrapText="1"/>
    </xf>
    <xf numFmtId="0" fontId="9" fillId="2" borderId="11" xfId="0" applyFont="1" applyFill="1" applyBorder="1" applyAlignment="1">
      <alignment horizontal="center" vertical="center" wrapText="1"/>
    </xf>
    <xf numFmtId="0" fontId="9" fillId="2" borderId="0"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9" fillId="2" borderId="12"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9" fillId="2" borderId="0" xfId="0" applyFont="1" applyFill="1" applyAlignment="1">
      <alignment horizontal="center" vertical="top" wrapText="1"/>
    </xf>
  </cellXfs>
  <cellStyles count="9">
    <cellStyle name="Excel Built-in Normal" xfId="7"/>
    <cellStyle name="Гиперссылка 2" xfId="4"/>
    <cellStyle name="Гиперссылка 3" xfId="6"/>
    <cellStyle name="Обычный" xfId="0" builtinId="0"/>
    <cellStyle name="Обычный 2" xfId="1"/>
    <cellStyle name="Обычный 2 2" xfId="2"/>
    <cellStyle name="Обычный 3" xfId="3"/>
    <cellStyle name="Обычный 4" xfId="5"/>
    <cellStyle name="Финансовый 2" xfId="8"/>
  </cellStyles>
  <dxfs count="0"/>
  <tableStyles count="0" defaultTableStyle="TableStyleMedium2" defaultPivotStyle="PivotStyleLight16"/>
  <colors>
    <mruColors>
      <color rgb="FF66FF66"/>
      <color rgb="FF38F49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M122"/>
  <sheetViews>
    <sheetView tabSelected="1" zoomScale="70" zoomScaleNormal="70" workbookViewId="0">
      <selection activeCell="D123" sqref="D123"/>
    </sheetView>
  </sheetViews>
  <sheetFormatPr defaultRowHeight="15" x14ac:dyDescent="0.25"/>
  <cols>
    <col min="1" max="1" width="8.42578125" customWidth="1"/>
    <col min="2" max="2" width="46.85546875" style="1" customWidth="1"/>
    <col min="3" max="3" width="20" customWidth="1"/>
    <col min="4" max="4" width="77.5703125" style="1" customWidth="1"/>
    <col min="5" max="5" width="22.85546875" customWidth="1"/>
    <col min="6" max="6" width="93.28515625" customWidth="1"/>
    <col min="7" max="7" width="13.28515625" customWidth="1"/>
    <col min="8" max="8" width="14.140625" customWidth="1"/>
    <col min="9" max="9" width="19.7109375" customWidth="1"/>
    <col min="12" max="12" width="13" customWidth="1"/>
  </cols>
  <sheetData>
    <row r="1" spans="1:13" ht="15.75" x14ac:dyDescent="0.25">
      <c r="A1" s="4"/>
      <c r="B1" s="4"/>
      <c r="C1" s="4"/>
      <c r="D1" s="4"/>
      <c r="E1" s="4"/>
      <c r="F1" s="4"/>
      <c r="G1" s="4"/>
      <c r="H1" s="4"/>
      <c r="I1" s="4"/>
    </row>
    <row r="2" spans="1:13" ht="88.5" customHeight="1" x14ac:dyDescent="0.25">
      <c r="A2" s="127" t="s">
        <v>118</v>
      </c>
      <c r="B2" s="127"/>
      <c r="C2" s="127"/>
      <c r="D2" s="127"/>
      <c r="E2" s="127"/>
      <c r="F2" s="127"/>
      <c r="G2" s="127"/>
      <c r="H2" s="127"/>
      <c r="I2" s="127"/>
      <c r="L2" s="39"/>
      <c r="M2" s="39"/>
    </row>
    <row r="3" spans="1:13" ht="35.25" customHeight="1" x14ac:dyDescent="0.25">
      <c r="A3" s="43" t="s">
        <v>20</v>
      </c>
      <c r="B3" s="67" t="s">
        <v>36</v>
      </c>
      <c r="C3" s="67" t="s">
        <v>37</v>
      </c>
      <c r="D3" s="67" t="s">
        <v>21</v>
      </c>
      <c r="E3" s="67" t="s">
        <v>38</v>
      </c>
      <c r="F3" s="67"/>
      <c r="G3" s="67" t="s">
        <v>39</v>
      </c>
      <c r="H3" s="67"/>
      <c r="I3" s="67"/>
    </row>
    <row r="4" spans="1:13" ht="15.75" x14ac:dyDescent="0.25">
      <c r="A4" s="44"/>
      <c r="B4" s="67"/>
      <c r="C4" s="67"/>
      <c r="D4" s="67"/>
      <c r="E4" s="12"/>
      <c r="F4" s="12"/>
      <c r="G4" s="43" t="s">
        <v>2</v>
      </c>
      <c r="H4" s="43" t="s">
        <v>3</v>
      </c>
      <c r="I4" s="43" t="s">
        <v>40</v>
      </c>
    </row>
    <row r="5" spans="1:13" ht="15.75" customHeight="1" x14ac:dyDescent="0.25">
      <c r="A5" s="44"/>
      <c r="B5" s="67"/>
      <c r="C5" s="67"/>
      <c r="D5" s="67"/>
      <c r="E5" s="44" t="s">
        <v>0</v>
      </c>
      <c r="F5" s="44" t="s">
        <v>1</v>
      </c>
      <c r="G5" s="44"/>
      <c r="H5" s="44"/>
      <c r="I5" s="44"/>
    </row>
    <row r="6" spans="1:13" ht="15.75" customHeight="1" x14ac:dyDescent="0.25">
      <c r="A6" s="44"/>
      <c r="B6" s="67"/>
      <c r="C6" s="67"/>
      <c r="D6" s="67"/>
      <c r="E6" s="44"/>
      <c r="F6" s="44"/>
      <c r="G6" s="44"/>
      <c r="H6" s="44"/>
      <c r="I6" s="44"/>
    </row>
    <row r="7" spans="1:13" ht="15.75" customHeight="1" x14ac:dyDescent="0.25">
      <c r="A7" s="44"/>
      <c r="B7" s="67"/>
      <c r="C7" s="67"/>
      <c r="D7" s="67"/>
      <c r="E7" s="44"/>
      <c r="F7" s="44"/>
      <c r="G7" s="44"/>
      <c r="H7" s="44"/>
      <c r="I7" s="44"/>
    </row>
    <row r="8" spans="1:13" ht="16.5" customHeight="1" x14ac:dyDescent="0.25">
      <c r="A8" s="45"/>
      <c r="B8" s="67"/>
      <c r="C8" s="67"/>
      <c r="D8" s="67"/>
      <c r="E8" s="13"/>
      <c r="F8" s="13"/>
      <c r="G8" s="45"/>
      <c r="H8" s="45"/>
      <c r="I8" s="45"/>
    </row>
    <row r="9" spans="1:13" ht="15.75" x14ac:dyDescent="0.25">
      <c r="A9" s="14">
        <v>1</v>
      </c>
      <c r="B9" s="5">
        <v>2</v>
      </c>
      <c r="C9" s="5">
        <v>3</v>
      </c>
      <c r="D9" s="5">
        <v>4</v>
      </c>
      <c r="E9" s="5">
        <v>5</v>
      </c>
      <c r="F9" s="5">
        <v>6</v>
      </c>
      <c r="G9" s="5">
        <v>7</v>
      </c>
      <c r="H9" s="5">
        <v>8</v>
      </c>
      <c r="I9" s="5">
        <v>9</v>
      </c>
    </row>
    <row r="10" spans="1:13" x14ac:dyDescent="0.25">
      <c r="A10" s="118" t="s">
        <v>33</v>
      </c>
      <c r="B10" s="119"/>
      <c r="C10" s="119"/>
      <c r="D10" s="119"/>
      <c r="E10" s="119"/>
      <c r="F10" s="119"/>
      <c r="G10" s="119"/>
      <c r="H10" s="119"/>
      <c r="I10" s="120"/>
    </row>
    <row r="11" spans="1:13" ht="12" customHeight="1" x14ac:dyDescent="0.25">
      <c r="A11" s="121"/>
      <c r="B11" s="122"/>
      <c r="C11" s="122"/>
      <c r="D11" s="122"/>
      <c r="E11" s="122"/>
      <c r="F11" s="122"/>
      <c r="G11" s="122"/>
      <c r="H11" s="122"/>
      <c r="I11" s="123"/>
    </row>
    <row r="12" spans="1:13" ht="15" customHeight="1" x14ac:dyDescent="0.25">
      <c r="A12" s="121"/>
      <c r="B12" s="122"/>
      <c r="C12" s="122"/>
      <c r="D12" s="122"/>
      <c r="E12" s="122"/>
      <c r="F12" s="122"/>
      <c r="G12" s="122"/>
      <c r="H12" s="122"/>
      <c r="I12" s="123"/>
    </row>
    <row r="13" spans="1:13" ht="15" customHeight="1" x14ac:dyDescent="0.25">
      <c r="A13" s="121"/>
      <c r="B13" s="122"/>
      <c r="C13" s="122"/>
      <c r="D13" s="122"/>
      <c r="E13" s="122"/>
      <c r="F13" s="122"/>
      <c r="G13" s="122"/>
      <c r="H13" s="122"/>
      <c r="I13" s="123"/>
    </row>
    <row r="14" spans="1:13" ht="15" customHeight="1" x14ac:dyDescent="0.25">
      <c r="A14" s="124"/>
      <c r="B14" s="125"/>
      <c r="C14" s="125"/>
      <c r="D14" s="125"/>
      <c r="E14" s="125"/>
      <c r="F14" s="125"/>
      <c r="G14" s="125"/>
      <c r="H14" s="125"/>
      <c r="I14" s="126"/>
    </row>
    <row r="15" spans="1:13" ht="14.45" customHeight="1" x14ac:dyDescent="0.25">
      <c r="A15" s="60">
        <v>1</v>
      </c>
      <c r="B15" s="79" t="s">
        <v>46</v>
      </c>
      <c r="C15" s="52" t="s">
        <v>22</v>
      </c>
      <c r="D15" s="52" t="s">
        <v>113</v>
      </c>
      <c r="E15" s="52" t="s">
        <v>22</v>
      </c>
      <c r="F15" s="52" t="s">
        <v>22</v>
      </c>
      <c r="G15" s="52" t="s">
        <v>86</v>
      </c>
      <c r="H15" s="93">
        <f>H20+H26+H28+H35</f>
        <v>1873</v>
      </c>
      <c r="I15" s="93">
        <f>I20+I26+I28+I35</f>
        <v>300</v>
      </c>
    </row>
    <row r="16" spans="1:13" ht="14.45" customHeight="1" x14ac:dyDescent="0.25">
      <c r="A16" s="61"/>
      <c r="B16" s="79"/>
      <c r="C16" s="53"/>
      <c r="D16" s="53"/>
      <c r="E16" s="53"/>
      <c r="F16" s="53"/>
      <c r="G16" s="53"/>
      <c r="H16" s="94"/>
      <c r="I16" s="94"/>
    </row>
    <row r="17" spans="1:12" ht="14.45" customHeight="1" x14ac:dyDescent="0.25">
      <c r="A17" s="61"/>
      <c r="B17" s="79"/>
      <c r="C17" s="53"/>
      <c r="D17" s="53"/>
      <c r="E17" s="53"/>
      <c r="F17" s="53"/>
      <c r="G17" s="53"/>
      <c r="H17" s="94"/>
      <c r="I17" s="94"/>
    </row>
    <row r="18" spans="1:12" ht="14.45" customHeight="1" x14ac:dyDescent="0.25">
      <c r="A18" s="61"/>
      <c r="B18" s="79"/>
      <c r="C18" s="53"/>
      <c r="D18" s="53"/>
      <c r="E18" s="53"/>
      <c r="F18" s="53"/>
      <c r="G18" s="53"/>
      <c r="H18" s="94"/>
      <c r="I18" s="94"/>
    </row>
    <row r="19" spans="1:12" ht="25.5" customHeight="1" x14ac:dyDescent="0.25">
      <c r="A19" s="62"/>
      <c r="B19" s="79"/>
      <c r="C19" s="54"/>
      <c r="D19" s="54"/>
      <c r="E19" s="54"/>
      <c r="F19" s="54"/>
      <c r="G19" s="54"/>
      <c r="H19" s="95"/>
      <c r="I19" s="95"/>
    </row>
    <row r="20" spans="1:12" ht="14.45" customHeight="1" x14ac:dyDescent="0.25">
      <c r="A20" s="49" t="s">
        <v>4</v>
      </c>
      <c r="B20" s="43" t="s">
        <v>93</v>
      </c>
      <c r="C20" s="43" t="s">
        <v>15</v>
      </c>
      <c r="D20" s="43" t="s">
        <v>114</v>
      </c>
      <c r="E20" s="59">
        <v>45657</v>
      </c>
      <c r="F20" s="43"/>
      <c r="G20" s="43" t="s">
        <v>86</v>
      </c>
      <c r="H20" s="115">
        <v>573</v>
      </c>
      <c r="I20" s="100">
        <v>0</v>
      </c>
    </row>
    <row r="21" spans="1:12" ht="14.45" customHeight="1" x14ac:dyDescent="0.25">
      <c r="A21" s="50"/>
      <c r="B21" s="44"/>
      <c r="C21" s="44"/>
      <c r="D21" s="44"/>
      <c r="E21" s="67"/>
      <c r="F21" s="44"/>
      <c r="G21" s="44"/>
      <c r="H21" s="116"/>
      <c r="I21" s="101"/>
    </row>
    <row r="22" spans="1:12" ht="14.45" customHeight="1" x14ac:dyDescent="0.25">
      <c r="A22" s="50"/>
      <c r="B22" s="44"/>
      <c r="C22" s="44"/>
      <c r="D22" s="44"/>
      <c r="E22" s="67"/>
      <c r="F22" s="44"/>
      <c r="G22" s="44"/>
      <c r="H22" s="116"/>
      <c r="I22" s="101"/>
    </row>
    <row r="23" spans="1:12" ht="14.45" customHeight="1" x14ac:dyDescent="0.25">
      <c r="A23" s="50"/>
      <c r="B23" s="44"/>
      <c r="C23" s="44"/>
      <c r="D23" s="44"/>
      <c r="E23" s="67"/>
      <c r="F23" s="44"/>
      <c r="G23" s="44"/>
      <c r="H23" s="116"/>
      <c r="I23" s="101"/>
    </row>
    <row r="24" spans="1:12" ht="38.25" customHeight="1" x14ac:dyDescent="0.25">
      <c r="A24" s="51"/>
      <c r="B24" s="45"/>
      <c r="C24" s="45"/>
      <c r="D24" s="45"/>
      <c r="E24" s="67"/>
      <c r="F24" s="45"/>
      <c r="G24" s="45"/>
      <c r="H24" s="117"/>
      <c r="I24" s="102"/>
      <c r="L24" s="8"/>
    </row>
    <row r="25" spans="1:12" ht="68.25" customHeight="1" x14ac:dyDescent="0.25">
      <c r="A25" s="17"/>
      <c r="B25" s="6" t="s">
        <v>115</v>
      </c>
      <c r="C25" s="6" t="s">
        <v>15</v>
      </c>
      <c r="D25" s="6" t="s">
        <v>52</v>
      </c>
      <c r="E25" s="15" t="s">
        <v>94</v>
      </c>
      <c r="F25" s="6"/>
      <c r="G25" s="7" t="s">
        <v>22</v>
      </c>
      <c r="H25" s="7" t="s">
        <v>22</v>
      </c>
      <c r="I25" s="7" t="s">
        <v>22</v>
      </c>
    </row>
    <row r="26" spans="1:12" ht="172.5" customHeight="1" x14ac:dyDescent="0.25">
      <c r="A26" s="26" t="s">
        <v>5</v>
      </c>
      <c r="B26" s="23" t="s">
        <v>57</v>
      </c>
      <c r="C26" s="22" t="s">
        <v>15</v>
      </c>
      <c r="D26" s="22" t="s">
        <v>58</v>
      </c>
      <c r="E26" s="16" t="s">
        <v>94</v>
      </c>
      <c r="F26" s="40" t="s">
        <v>120</v>
      </c>
      <c r="G26" s="28" t="s">
        <v>86</v>
      </c>
      <c r="H26" s="27">
        <v>1300</v>
      </c>
      <c r="I26" s="28">
        <v>300</v>
      </c>
    </row>
    <row r="27" spans="1:12" ht="117.75" customHeight="1" x14ac:dyDescent="0.25">
      <c r="A27" s="26"/>
      <c r="B27" s="6" t="s">
        <v>59</v>
      </c>
      <c r="C27" s="6" t="s">
        <v>15</v>
      </c>
      <c r="D27" s="6" t="s">
        <v>104</v>
      </c>
      <c r="E27" s="6" t="s">
        <v>60</v>
      </c>
      <c r="F27" s="6"/>
      <c r="G27" s="6" t="s">
        <v>22</v>
      </c>
      <c r="H27" s="6" t="s">
        <v>22</v>
      </c>
      <c r="I27" s="6" t="s">
        <v>22</v>
      </c>
    </row>
    <row r="28" spans="1:12" ht="14.45" customHeight="1" x14ac:dyDescent="0.25">
      <c r="A28" s="49" t="s">
        <v>6</v>
      </c>
      <c r="B28" s="67" t="s">
        <v>61</v>
      </c>
      <c r="C28" s="43" t="s">
        <v>15</v>
      </c>
      <c r="D28" s="43" t="s">
        <v>62</v>
      </c>
      <c r="E28" s="59">
        <v>45657</v>
      </c>
      <c r="F28" s="66"/>
      <c r="G28" s="43" t="s">
        <v>86</v>
      </c>
      <c r="H28" s="115">
        <v>0</v>
      </c>
      <c r="I28" s="100">
        <v>0</v>
      </c>
      <c r="K28" s="8"/>
      <c r="L28" s="8"/>
    </row>
    <row r="29" spans="1:12" ht="14.45" customHeight="1" x14ac:dyDescent="0.25">
      <c r="A29" s="50"/>
      <c r="B29" s="67"/>
      <c r="C29" s="44"/>
      <c r="D29" s="44"/>
      <c r="E29" s="67"/>
      <c r="F29" s="68"/>
      <c r="G29" s="44"/>
      <c r="H29" s="116"/>
      <c r="I29" s="101"/>
    </row>
    <row r="30" spans="1:12" ht="14.45" customHeight="1" x14ac:dyDescent="0.25">
      <c r="A30" s="50"/>
      <c r="B30" s="67"/>
      <c r="C30" s="44"/>
      <c r="D30" s="44"/>
      <c r="E30" s="67"/>
      <c r="F30" s="68"/>
      <c r="G30" s="44"/>
      <c r="H30" s="116"/>
      <c r="I30" s="101"/>
    </row>
    <row r="31" spans="1:12" ht="27.75" customHeight="1" x14ac:dyDescent="0.25">
      <c r="A31" s="50"/>
      <c r="B31" s="67"/>
      <c r="C31" s="44"/>
      <c r="D31" s="44"/>
      <c r="E31" s="67"/>
      <c r="F31" s="68"/>
      <c r="G31" s="44"/>
      <c r="H31" s="116"/>
      <c r="I31" s="101"/>
    </row>
    <row r="32" spans="1:12" ht="31.5" customHeight="1" x14ac:dyDescent="0.25">
      <c r="A32" s="51"/>
      <c r="B32" s="67"/>
      <c r="C32" s="45"/>
      <c r="D32" s="45"/>
      <c r="E32" s="67"/>
      <c r="F32" s="69"/>
      <c r="G32" s="45"/>
      <c r="H32" s="117"/>
      <c r="I32" s="102"/>
    </row>
    <row r="33" spans="1:9" ht="84" customHeight="1" x14ac:dyDescent="0.25">
      <c r="A33" s="17"/>
      <c r="B33" s="6" t="s">
        <v>63</v>
      </c>
      <c r="C33" s="18" t="s">
        <v>16</v>
      </c>
      <c r="D33" s="6" t="s">
        <v>116</v>
      </c>
      <c r="E33" s="6" t="s">
        <v>17</v>
      </c>
      <c r="F33" s="7" t="s">
        <v>121</v>
      </c>
      <c r="G33" s="7" t="s">
        <v>22</v>
      </c>
      <c r="H33" s="7" t="s">
        <v>22</v>
      </c>
      <c r="I33" s="7" t="s">
        <v>22</v>
      </c>
    </row>
    <row r="34" spans="1:9" ht="75.75" customHeight="1" x14ac:dyDescent="0.25">
      <c r="A34" s="33"/>
      <c r="B34" s="18" t="s">
        <v>64</v>
      </c>
      <c r="C34" s="18" t="s">
        <v>16</v>
      </c>
      <c r="D34" s="18" t="s">
        <v>116</v>
      </c>
      <c r="E34" s="18" t="s">
        <v>17</v>
      </c>
      <c r="F34" s="41" t="s">
        <v>122</v>
      </c>
      <c r="G34" s="7" t="s">
        <v>22</v>
      </c>
      <c r="H34" s="7" t="s">
        <v>22</v>
      </c>
      <c r="I34" s="7" t="s">
        <v>22</v>
      </c>
    </row>
    <row r="35" spans="1:9" ht="15.75" customHeight="1" x14ac:dyDescent="0.25">
      <c r="A35" s="63" t="s">
        <v>34</v>
      </c>
      <c r="B35" s="109" t="s">
        <v>65</v>
      </c>
      <c r="C35" s="109" t="s">
        <v>15</v>
      </c>
      <c r="D35" s="109" t="s">
        <v>105</v>
      </c>
      <c r="E35" s="112">
        <v>45657</v>
      </c>
      <c r="F35" s="112" t="s">
        <v>101</v>
      </c>
      <c r="G35" s="109" t="s">
        <v>86</v>
      </c>
      <c r="H35" s="103">
        <v>0</v>
      </c>
      <c r="I35" s="103">
        <v>0</v>
      </c>
    </row>
    <row r="36" spans="1:9" ht="15.75" customHeight="1" x14ac:dyDescent="0.25">
      <c r="A36" s="64"/>
      <c r="B36" s="110"/>
      <c r="C36" s="110"/>
      <c r="D36" s="110"/>
      <c r="E36" s="110"/>
      <c r="F36" s="113"/>
      <c r="G36" s="110"/>
      <c r="H36" s="104"/>
      <c r="I36" s="104"/>
    </row>
    <row r="37" spans="1:9" ht="15.75" customHeight="1" x14ac:dyDescent="0.25">
      <c r="A37" s="64"/>
      <c r="B37" s="110"/>
      <c r="C37" s="110"/>
      <c r="D37" s="110"/>
      <c r="E37" s="110"/>
      <c r="F37" s="113"/>
      <c r="G37" s="110"/>
      <c r="H37" s="104"/>
      <c r="I37" s="104"/>
    </row>
    <row r="38" spans="1:9" ht="51" customHeight="1" x14ac:dyDescent="0.25">
      <c r="A38" s="64"/>
      <c r="B38" s="110"/>
      <c r="C38" s="110"/>
      <c r="D38" s="110"/>
      <c r="E38" s="110"/>
      <c r="F38" s="113"/>
      <c r="G38" s="110"/>
      <c r="H38" s="104"/>
      <c r="I38" s="104"/>
    </row>
    <row r="39" spans="1:9" ht="75" customHeight="1" x14ac:dyDescent="0.25">
      <c r="A39" s="65"/>
      <c r="B39" s="111"/>
      <c r="C39" s="111"/>
      <c r="D39" s="111"/>
      <c r="E39" s="111"/>
      <c r="F39" s="114"/>
      <c r="G39" s="111"/>
      <c r="H39" s="105"/>
      <c r="I39" s="105"/>
    </row>
    <row r="40" spans="1:9" ht="111.75" customHeight="1" x14ac:dyDescent="0.25">
      <c r="A40" s="17"/>
      <c r="B40" s="6" t="s">
        <v>66</v>
      </c>
      <c r="C40" s="6" t="s">
        <v>15</v>
      </c>
      <c r="D40" s="6" t="s">
        <v>105</v>
      </c>
      <c r="E40" s="11">
        <v>45657</v>
      </c>
      <c r="F40" s="32" t="s">
        <v>95</v>
      </c>
      <c r="G40" s="7" t="s">
        <v>22</v>
      </c>
      <c r="H40" s="7" t="s">
        <v>22</v>
      </c>
      <c r="I40" s="7" t="s">
        <v>22</v>
      </c>
    </row>
    <row r="41" spans="1:9" ht="99" customHeight="1" x14ac:dyDescent="0.25">
      <c r="A41" s="17"/>
      <c r="B41" s="6" t="s">
        <v>67</v>
      </c>
      <c r="C41" s="6" t="s">
        <v>15</v>
      </c>
      <c r="D41" s="6" t="s">
        <v>105</v>
      </c>
      <c r="E41" s="11">
        <v>45657</v>
      </c>
      <c r="F41" s="32" t="s">
        <v>95</v>
      </c>
      <c r="G41" s="7" t="s">
        <v>22</v>
      </c>
      <c r="H41" s="7" t="s">
        <v>22</v>
      </c>
      <c r="I41" s="7" t="s">
        <v>22</v>
      </c>
    </row>
    <row r="42" spans="1:9" ht="14.45" customHeight="1" x14ac:dyDescent="0.25">
      <c r="A42" s="60" t="s">
        <v>7</v>
      </c>
      <c r="B42" s="52" t="s">
        <v>106</v>
      </c>
      <c r="C42" s="52" t="s">
        <v>22</v>
      </c>
      <c r="D42" s="52" t="s">
        <v>47</v>
      </c>
      <c r="E42" s="106" t="s">
        <v>22</v>
      </c>
      <c r="F42" s="106" t="s">
        <v>22</v>
      </c>
      <c r="G42" s="55" t="s">
        <v>86</v>
      </c>
      <c r="H42" s="55">
        <v>0</v>
      </c>
      <c r="I42" s="55">
        <v>0</v>
      </c>
    </row>
    <row r="43" spans="1:9" ht="32.25" customHeight="1" x14ac:dyDescent="0.25">
      <c r="A43" s="61"/>
      <c r="B43" s="53"/>
      <c r="C43" s="53"/>
      <c r="D43" s="53"/>
      <c r="E43" s="53"/>
      <c r="F43" s="107"/>
      <c r="G43" s="56"/>
      <c r="H43" s="56"/>
      <c r="I43" s="56"/>
    </row>
    <row r="44" spans="1:9" ht="14.45" customHeight="1" x14ac:dyDescent="0.25">
      <c r="A44" s="61"/>
      <c r="B44" s="53"/>
      <c r="C44" s="53"/>
      <c r="D44" s="53"/>
      <c r="E44" s="53"/>
      <c r="F44" s="107"/>
      <c r="G44" s="56"/>
      <c r="H44" s="56"/>
      <c r="I44" s="56"/>
    </row>
    <row r="45" spans="1:9" ht="12" customHeight="1" x14ac:dyDescent="0.25">
      <c r="A45" s="61"/>
      <c r="B45" s="53"/>
      <c r="C45" s="53"/>
      <c r="D45" s="53"/>
      <c r="E45" s="53"/>
      <c r="F45" s="107"/>
      <c r="G45" s="56"/>
      <c r="H45" s="56"/>
      <c r="I45" s="56"/>
    </row>
    <row r="46" spans="1:9" ht="14.25" customHeight="1" x14ac:dyDescent="0.25">
      <c r="A46" s="62"/>
      <c r="B46" s="54"/>
      <c r="C46" s="24"/>
      <c r="D46" s="54"/>
      <c r="E46" s="54"/>
      <c r="F46" s="108"/>
      <c r="G46" s="57"/>
      <c r="H46" s="57"/>
      <c r="I46" s="57"/>
    </row>
    <row r="47" spans="1:9" ht="14.45" customHeight="1" x14ac:dyDescent="0.25">
      <c r="A47" s="49" t="s">
        <v>87</v>
      </c>
      <c r="B47" s="43" t="s">
        <v>102</v>
      </c>
      <c r="C47" s="43" t="s">
        <v>15</v>
      </c>
      <c r="D47" s="43" t="s">
        <v>117</v>
      </c>
      <c r="E47" s="66">
        <v>45657</v>
      </c>
      <c r="F47" s="43" t="s">
        <v>129</v>
      </c>
      <c r="G47" s="43" t="s">
        <v>86</v>
      </c>
      <c r="H47" s="100">
        <v>0</v>
      </c>
      <c r="I47" s="100">
        <v>0</v>
      </c>
    </row>
    <row r="48" spans="1:9" ht="14.45" customHeight="1" x14ac:dyDescent="0.25">
      <c r="A48" s="50"/>
      <c r="B48" s="44"/>
      <c r="C48" s="44"/>
      <c r="D48" s="44"/>
      <c r="E48" s="44"/>
      <c r="F48" s="44"/>
      <c r="G48" s="44"/>
      <c r="H48" s="101"/>
      <c r="I48" s="101"/>
    </row>
    <row r="49" spans="1:9" ht="14.45" customHeight="1" x14ac:dyDescent="0.25">
      <c r="A49" s="50"/>
      <c r="B49" s="44"/>
      <c r="C49" s="44"/>
      <c r="D49" s="44"/>
      <c r="E49" s="44"/>
      <c r="F49" s="44"/>
      <c r="G49" s="44"/>
      <c r="H49" s="101"/>
      <c r="I49" s="101"/>
    </row>
    <row r="50" spans="1:9" ht="14.45" customHeight="1" x14ac:dyDescent="0.25">
      <c r="A50" s="50"/>
      <c r="B50" s="44"/>
      <c r="C50" s="44"/>
      <c r="D50" s="44"/>
      <c r="E50" s="44"/>
      <c r="F50" s="44"/>
      <c r="G50" s="44"/>
      <c r="H50" s="101"/>
      <c r="I50" s="101"/>
    </row>
    <row r="51" spans="1:9" ht="170.25" customHeight="1" x14ac:dyDescent="0.25">
      <c r="A51" s="51"/>
      <c r="B51" s="45"/>
      <c r="C51" s="45"/>
      <c r="D51" s="45"/>
      <c r="E51" s="45"/>
      <c r="F51" s="45"/>
      <c r="G51" s="45"/>
      <c r="H51" s="102"/>
      <c r="I51" s="102"/>
    </row>
    <row r="52" spans="1:9" ht="69" customHeight="1" x14ac:dyDescent="0.25">
      <c r="A52" s="17"/>
      <c r="B52" s="6" t="s">
        <v>68</v>
      </c>
      <c r="C52" s="6" t="s">
        <v>16</v>
      </c>
      <c r="D52" s="6" t="s">
        <v>107</v>
      </c>
      <c r="E52" s="11" t="s">
        <v>17</v>
      </c>
      <c r="F52" s="11" t="s">
        <v>123</v>
      </c>
      <c r="G52" s="7" t="s">
        <v>22</v>
      </c>
      <c r="H52" s="7" t="s">
        <v>22</v>
      </c>
      <c r="I52" s="7" t="s">
        <v>22</v>
      </c>
    </row>
    <row r="53" spans="1:9" x14ac:dyDescent="0.25">
      <c r="A53" s="70" t="s">
        <v>32</v>
      </c>
      <c r="B53" s="71"/>
      <c r="C53" s="71"/>
      <c r="D53" s="71"/>
      <c r="E53" s="71"/>
      <c r="F53" s="71"/>
      <c r="G53" s="71"/>
      <c r="H53" s="71"/>
      <c r="I53" s="72"/>
    </row>
    <row r="54" spans="1:9" ht="3" customHeight="1" x14ac:dyDescent="0.25">
      <c r="A54" s="73"/>
      <c r="B54" s="74"/>
      <c r="C54" s="74"/>
      <c r="D54" s="74"/>
      <c r="E54" s="74"/>
      <c r="F54" s="74"/>
      <c r="G54" s="74"/>
      <c r="H54" s="74"/>
      <c r="I54" s="75"/>
    </row>
    <row r="55" spans="1:9" ht="15" customHeight="1" x14ac:dyDescent="0.25">
      <c r="A55" s="73"/>
      <c r="B55" s="74"/>
      <c r="C55" s="74"/>
      <c r="D55" s="74"/>
      <c r="E55" s="74"/>
      <c r="F55" s="74"/>
      <c r="G55" s="74"/>
      <c r="H55" s="74"/>
      <c r="I55" s="75"/>
    </row>
    <row r="56" spans="1:9" ht="15" customHeight="1" x14ac:dyDescent="0.25">
      <c r="A56" s="73"/>
      <c r="B56" s="74"/>
      <c r="C56" s="74"/>
      <c r="D56" s="74"/>
      <c r="E56" s="74"/>
      <c r="F56" s="74"/>
      <c r="G56" s="74"/>
      <c r="H56" s="74"/>
      <c r="I56" s="75"/>
    </row>
    <row r="57" spans="1:9" ht="6.75" customHeight="1" x14ac:dyDescent="0.25">
      <c r="A57" s="76"/>
      <c r="B57" s="77"/>
      <c r="C57" s="77"/>
      <c r="D57" s="77"/>
      <c r="E57" s="77"/>
      <c r="F57" s="77"/>
      <c r="G57" s="77"/>
      <c r="H57" s="77"/>
      <c r="I57" s="78"/>
    </row>
    <row r="58" spans="1:9" ht="14.45" customHeight="1" x14ac:dyDescent="0.25">
      <c r="A58" s="60" t="s">
        <v>8</v>
      </c>
      <c r="B58" s="79" t="s">
        <v>74</v>
      </c>
      <c r="C58" s="52" t="s">
        <v>22</v>
      </c>
      <c r="D58" s="79" t="s">
        <v>73</v>
      </c>
      <c r="E58" s="84" t="s">
        <v>22</v>
      </c>
      <c r="F58" s="84" t="s">
        <v>22</v>
      </c>
      <c r="G58" s="52" t="s">
        <v>86</v>
      </c>
      <c r="H58" s="93">
        <v>20339.400000000001</v>
      </c>
      <c r="I58" s="93">
        <f>I63+I67+I74+I80</f>
        <v>3096.6</v>
      </c>
    </row>
    <row r="59" spans="1:9" ht="14.45" customHeight="1" x14ac:dyDescent="0.25">
      <c r="A59" s="61"/>
      <c r="B59" s="79"/>
      <c r="C59" s="53"/>
      <c r="D59" s="79"/>
      <c r="E59" s="79"/>
      <c r="F59" s="84"/>
      <c r="G59" s="53"/>
      <c r="H59" s="94"/>
      <c r="I59" s="94"/>
    </row>
    <row r="60" spans="1:9" ht="14.45" customHeight="1" x14ac:dyDescent="0.25">
      <c r="A60" s="61"/>
      <c r="B60" s="79"/>
      <c r="C60" s="53"/>
      <c r="D60" s="79"/>
      <c r="E60" s="79"/>
      <c r="F60" s="84"/>
      <c r="G60" s="53"/>
      <c r="H60" s="94"/>
      <c r="I60" s="94"/>
    </row>
    <row r="61" spans="1:9" ht="14.45" customHeight="1" x14ac:dyDescent="0.25">
      <c r="A61" s="61"/>
      <c r="B61" s="79"/>
      <c r="C61" s="53"/>
      <c r="D61" s="79"/>
      <c r="E61" s="79"/>
      <c r="F61" s="84"/>
      <c r="G61" s="53"/>
      <c r="H61" s="94"/>
      <c r="I61" s="94"/>
    </row>
    <row r="62" spans="1:9" ht="49.5" customHeight="1" x14ac:dyDescent="0.25">
      <c r="A62" s="62"/>
      <c r="B62" s="79"/>
      <c r="C62" s="54"/>
      <c r="D62" s="79"/>
      <c r="E62" s="79"/>
      <c r="F62" s="84"/>
      <c r="G62" s="54"/>
      <c r="H62" s="95"/>
      <c r="I62" s="95"/>
    </row>
    <row r="63" spans="1:9" ht="34.5" customHeight="1" x14ac:dyDescent="0.25">
      <c r="A63" s="49" t="s">
        <v>9</v>
      </c>
      <c r="B63" s="67" t="s">
        <v>69</v>
      </c>
      <c r="C63" s="43" t="s">
        <v>15</v>
      </c>
      <c r="D63" s="43" t="s">
        <v>70</v>
      </c>
      <c r="E63" s="66">
        <v>45657</v>
      </c>
      <c r="F63" s="67" t="s">
        <v>130</v>
      </c>
      <c r="G63" s="43" t="s">
        <v>86</v>
      </c>
      <c r="H63" s="96">
        <v>20339.400000000001</v>
      </c>
      <c r="I63" s="98">
        <v>3096.6</v>
      </c>
    </row>
    <row r="64" spans="1:9" ht="52.5" customHeight="1" x14ac:dyDescent="0.25">
      <c r="A64" s="51"/>
      <c r="B64" s="67"/>
      <c r="C64" s="44"/>
      <c r="D64" s="44"/>
      <c r="E64" s="44"/>
      <c r="F64" s="67"/>
      <c r="G64" s="45"/>
      <c r="H64" s="97"/>
      <c r="I64" s="99"/>
    </row>
    <row r="65" spans="1:9" ht="74.25" customHeight="1" x14ac:dyDescent="0.25">
      <c r="A65" s="17"/>
      <c r="B65" s="6" t="s">
        <v>71</v>
      </c>
      <c r="C65" s="6" t="s">
        <v>15</v>
      </c>
      <c r="D65" s="6" t="s">
        <v>75</v>
      </c>
      <c r="E65" s="6" t="s">
        <v>23</v>
      </c>
      <c r="F65" s="32" t="s">
        <v>131</v>
      </c>
      <c r="G65" s="6" t="s">
        <v>22</v>
      </c>
      <c r="H65" s="6" t="s">
        <v>22</v>
      </c>
      <c r="I65" s="6" t="s">
        <v>22</v>
      </c>
    </row>
    <row r="66" spans="1:9" ht="117" customHeight="1" x14ac:dyDescent="0.25">
      <c r="A66" s="17"/>
      <c r="B66" s="6" t="s">
        <v>72</v>
      </c>
      <c r="C66" s="6" t="s">
        <v>88</v>
      </c>
      <c r="D66" s="6" t="s">
        <v>79</v>
      </c>
      <c r="E66" s="6" t="s">
        <v>17</v>
      </c>
      <c r="F66" s="11" t="s">
        <v>128</v>
      </c>
      <c r="G66" s="6" t="s">
        <v>22</v>
      </c>
      <c r="H66" s="6" t="s">
        <v>22</v>
      </c>
      <c r="I66" s="6" t="s">
        <v>22</v>
      </c>
    </row>
    <row r="67" spans="1:9" ht="14.45" customHeight="1" x14ac:dyDescent="0.25">
      <c r="A67" s="49" t="s">
        <v>11</v>
      </c>
      <c r="B67" s="67" t="s">
        <v>108</v>
      </c>
      <c r="C67" s="43" t="s">
        <v>15</v>
      </c>
      <c r="D67" s="67" t="s">
        <v>54</v>
      </c>
      <c r="E67" s="66">
        <v>45657</v>
      </c>
      <c r="F67" s="66" t="s">
        <v>132</v>
      </c>
      <c r="G67" s="59" t="s">
        <v>86</v>
      </c>
      <c r="H67" s="58">
        <v>0</v>
      </c>
      <c r="I67" s="58">
        <v>0</v>
      </c>
    </row>
    <row r="68" spans="1:9" ht="14.45" customHeight="1" x14ac:dyDescent="0.25">
      <c r="A68" s="50"/>
      <c r="B68" s="67"/>
      <c r="C68" s="44"/>
      <c r="D68" s="67"/>
      <c r="E68" s="44"/>
      <c r="F68" s="68"/>
      <c r="G68" s="59"/>
      <c r="H68" s="58"/>
      <c r="I68" s="58"/>
    </row>
    <row r="69" spans="1:9" ht="14.45" customHeight="1" x14ac:dyDescent="0.25">
      <c r="A69" s="50"/>
      <c r="B69" s="67"/>
      <c r="C69" s="44"/>
      <c r="D69" s="67"/>
      <c r="E69" s="44"/>
      <c r="F69" s="68"/>
      <c r="G69" s="59"/>
      <c r="H69" s="58"/>
      <c r="I69" s="58"/>
    </row>
    <row r="70" spans="1:9" ht="14.45" customHeight="1" x14ac:dyDescent="0.25">
      <c r="A70" s="50"/>
      <c r="B70" s="67"/>
      <c r="C70" s="44"/>
      <c r="D70" s="67"/>
      <c r="E70" s="44"/>
      <c r="F70" s="68"/>
      <c r="G70" s="59"/>
      <c r="H70" s="58"/>
      <c r="I70" s="58"/>
    </row>
    <row r="71" spans="1:9" ht="75.75" customHeight="1" x14ac:dyDescent="0.25">
      <c r="A71" s="51"/>
      <c r="B71" s="67"/>
      <c r="C71" s="45"/>
      <c r="D71" s="67"/>
      <c r="E71" s="45"/>
      <c r="F71" s="69"/>
      <c r="G71" s="59"/>
      <c r="H71" s="58"/>
      <c r="I71" s="58"/>
    </row>
    <row r="72" spans="1:9" ht="321.75" customHeight="1" x14ac:dyDescent="0.25">
      <c r="A72" s="35"/>
      <c r="B72" s="6" t="s">
        <v>76</v>
      </c>
      <c r="C72" s="6" t="s">
        <v>16</v>
      </c>
      <c r="D72" s="6" t="s">
        <v>53</v>
      </c>
      <c r="E72" s="7" t="s">
        <v>89</v>
      </c>
      <c r="F72" s="11" t="s">
        <v>134</v>
      </c>
      <c r="G72" s="6" t="s">
        <v>22</v>
      </c>
      <c r="H72" s="6" t="s">
        <v>22</v>
      </c>
      <c r="I72" s="6" t="s">
        <v>22</v>
      </c>
    </row>
    <row r="73" spans="1:9" ht="304.5" customHeight="1" x14ac:dyDescent="0.25">
      <c r="A73" s="36"/>
      <c r="B73" s="6" t="s">
        <v>77</v>
      </c>
      <c r="C73" s="18" t="s">
        <v>16</v>
      </c>
      <c r="D73" s="18" t="s">
        <v>53</v>
      </c>
      <c r="E73" s="21" t="s">
        <v>90</v>
      </c>
      <c r="F73" s="32" t="s">
        <v>135</v>
      </c>
      <c r="G73" s="6" t="s">
        <v>22</v>
      </c>
      <c r="H73" s="6" t="s">
        <v>22</v>
      </c>
      <c r="I73" s="6" t="s">
        <v>22</v>
      </c>
    </row>
    <row r="74" spans="1:9" ht="14.45" customHeight="1" x14ac:dyDescent="0.25">
      <c r="A74" s="49" t="s">
        <v>18</v>
      </c>
      <c r="B74" s="67" t="s">
        <v>78</v>
      </c>
      <c r="C74" s="43" t="s">
        <v>15</v>
      </c>
      <c r="D74" s="43" t="s">
        <v>55</v>
      </c>
      <c r="E74" s="66">
        <v>45657</v>
      </c>
      <c r="F74" s="67"/>
      <c r="G74" s="59" t="s">
        <v>86</v>
      </c>
      <c r="H74" s="58">
        <v>0</v>
      </c>
      <c r="I74" s="58">
        <v>0</v>
      </c>
    </row>
    <row r="75" spans="1:9" ht="14.45" customHeight="1" x14ac:dyDescent="0.25">
      <c r="A75" s="50"/>
      <c r="B75" s="67"/>
      <c r="C75" s="44"/>
      <c r="D75" s="44"/>
      <c r="E75" s="68"/>
      <c r="F75" s="67"/>
      <c r="G75" s="59"/>
      <c r="H75" s="58"/>
      <c r="I75" s="58"/>
    </row>
    <row r="76" spans="1:9" ht="14.45" customHeight="1" x14ac:dyDescent="0.25">
      <c r="A76" s="50"/>
      <c r="B76" s="67"/>
      <c r="C76" s="44"/>
      <c r="D76" s="44"/>
      <c r="E76" s="68"/>
      <c r="F76" s="67"/>
      <c r="G76" s="59"/>
      <c r="H76" s="58"/>
      <c r="I76" s="58"/>
    </row>
    <row r="77" spans="1:9" ht="60.75" customHeight="1" x14ac:dyDescent="0.25">
      <c r="A77" s="50"/>
      <c r="B77" s="67"/>
      <c r="C77" s="44"/>
      <c r="D77" s="44"/>
      <c r="E77" s="68"/>
      <c r="F77" s="67"/>
      <c r="G77" s="59"/>
      <c r="H77" s="58"/>
      <c r="I77" s="58"/>
    </row>
    <row r="78" spans="1:9" ht="10.5" customHeight="1" x14ac:dyDescent="0.25">
      <c r="A78" s="51"/>
      <c r="B78" s="67"/>
      <c r="C78" s="45"/>
      <c r="D78" s="45"/>
      <c r="E78" s="69"/>
      <c r="F78" s="67"/>
      <c r="G78" s="59"/>
      <c r="H78" s="58"/>
      <c r="I78" s="58"/>
    </row>
    <row r="79" spans="1:9" ht="104.25" customHeight="1" x14ac:dyDescent="0.25">
      <c r="A79" s="17"/>
      <c r="B79" s="6" t="s">
        <v>80</v>
      </c>
      <c r="C79" s="6" t="s">
        <v>16</v>
      </c>
      <c r="D79" s="6" t="s">
        <v>91</v>
      </c>
      <c r="E79" s="7" t="s">
        <v>17</v>
      </c>
      <c r="F79" s="32" t="s">
        <v>124</v>
      </c>
      <c r="G79" s="6" t="s">
        <v>22</v>
      </c>
      <c r="H79" s="6" t="s">
        <v>22</v>
      </c>
      <c r="I79" s="6" t="s">
        <v>22</v>
      </c>
    </row>
    <row r="80" spans="1:9" ht="14.45" customHeight="1" x14ac:dyDescent="0.25">
      <c r="A80" s="49" t="s">
        <v>19</v>
      </c>
      <c r="B80" s="67" t="s">
        <v>81</v>
      </c>
      <c r="C80" s="43" t="s">
        <v>15</v>
      </c>
      <c r="D80" s="43" t="s">
        <v>92</v>
      </c>
      <c r="E80" s="66">
        <v>45657</v>
      </c>
      <c r="F80" s="67"/>
      <c r="G80" s="59" t="s">
        <v>86</v>
      </c>
      <c r="H80" s="58">
        <v>0</v>
      </c>
      <c r="I80" s="58">
        <v>0</v>
      </c>
    </row>
    <row r="81" spans="1:9" ht="14.45" customHeight="1" x14ac:dyDescent="0.25">
      <c r="A81" s="50"/>
      <c r="B81" s="67"/>
      <c r="C81" s="44"/>
      <c r="D81" s="44"/>
      <c r="E81" s="68"/>
      <c r="F81" s="67"/>
      <c r="G81" s="59"/>
      <c r="H81" s="58"/>
      <c r="I81" s="58"/>
    </row>
    <row r="82" spans="1:9" ht="14.45" customHeight="1" x14ac:dyDescent="0.25">
      <c r="A82" s="50"/>
      <c r="B82" s="67"/>
      <c r="C82" s="44"/>
      <c r="D82" s="44"/>
      <c r="E82" s="68"/>
      <c r="F82" s="67"/>
      <c r="G82" s="59"/>
      <c r="H82" s="58"/>
      <c r="I82" s="58"/>
    </row>
    <row r="83" spans="1:9" ht="14.45" customHeight="1" x14ac:dyDescent="0.25">
      <c r="A83" s="50"/>
      <c r="B83" s="67"/>
      <c r="C83" s="44"/>
      <c r="D83" s="44"/>
      <c r="E83" s="68"/>
      <c r="F83" s="67"/>
      <c r="G83" s="59"/>
      <c r="H83" s="58"/>
      <c r="I83" s="58"/>
    </row>
    <row r="84" spans="1:9" ht="61.5" customHeight="1" x14ac:dyDescent="0.25">
      <c r="A84" s="51"/>
      <c r="B84" s="67"/>
      <c r="C84" s="45"/>
      <c r="D84" s="45"/>
      <c r="E84" s="69"/>
      <c r="F84" s="67"/>
      <c r="G84" s="59"/>
      <c r="H84" s="58"/>
      <c r="I84" s="58"/>
    </row>
    <row r="85" spans="1:9" ht="91.5" customHeight="1" x14ac:dyDescent="0.25">
      <c r="A85" s="17"/>
      <c r="B85" s="6" t="s">
        <v>82</v>
      </c>
      <c r="C85" s="6" t="s">
        <v>16</v>
      </c>
      <c r="D85" s="6" t="s">
        <v>48</v>
      </c>
      <c r="E85" s="7" t="s">
        <v>17</v>
      </c>
      <c r="F85" s="32" t="s">
        <v>125</v>
      </c>
      <c r="G85" s="7" t="s">
        <v>22</v>
      </c>
      <c r="H85" s="7" t="s">
        <v>22</v>
      </c>
      <c r="I85" s="7" t="s">
        <v>22</v>
      </c>
    </row>
    <row r="86" spans="1:9" ht="99" customHeight="1" x14ac:dyDescent="0.25">
      <c r="A86" s="17"/>
      <c r="B86" s="6" t="s">
        <v>83</v>
      </c>
      <c r="C86" s="6" t="s">
        <v>16</v>
      </c>
      <c r="D86" s="6" t="s">
        <v>48</v>
      </c>
      <c r="E86" s="7" t="s">
        <v>17</v>
      </c>
      <c r="F86" s="32" t="s">
        <v>126</v>
      </c>
      <c r="G86" s="7" t="s">
        <v>22</v>
      </c>
      <c r="H86" s="7" t="s">
        <v>22</v>
      </c>
      <c r="I86" s="7" t="s">
        <v>22</v>
      </c>
    </row>
    <row r="87" spans="1:9" ht="345.75" customHeight="1" x14ac:dyDescent="0.25">
      <c r="A87" s="17"/>
      <c r="B87" s="6" t="s">
        <v>103</v>
      </c>
      <c r="C87" s="6" t="s">
        <v>16</v>
      </c>
      <c r="D87" s="6" t="s">
        <v>35</v>
      </c>
      <c r="E87" s="7" t="s">
        <v>17</v>
      </c>
      <c r="F87" s="42" t="s">
        <v>127</v>
      </c>
      <c r="G87" s="6" t="s">
        <v>22</v>
      </c>
      <c r="H87" s="6" t="s">
        <v>22</v>
      </c>
      <c r="I87" s="6" t="s">
        <v>22</v>
      </c>
    </row>
    <row r="88" spans="1:9" ht="87" customHeight="1" x14ac:dyDescent="0.25">
      <c r="A88" s="60">
        <v>4</v>
      </c>
      <c r="B88" s="79" t="s">
        <v>24</v>
      </c>
      <c r="C88" s="52" t="s">
        <v>22</v>
      </c>
      <c r="D88" s="79" t="s">
        <v>56</v>
      </c>
      <c r="E88" s="84" t="s">
        <v>22</v>
      </c>
      <c r="F88" s="84" t="s">
        <v>22</v>
      </c>
      <c r="G88" s="52" t="s">
        <v>86</v>
      </c>
      <c r="H88" s="55">
        <v>0</v>
      </c>
      <c r="I88" s="55">
        <v>0</v>
      </c>
    </row>
    <row r="89" spans="1:9" ht="77.099999999999994" customHeight="1" x14ac:dyDescent="0.25">
      <c r="A89" s="61"/>
      <c r="B89" s="79"/>
      <c r="C89" s="53"/>
      <c r="D89" s="79"/>
      <c r="E89" s="84"/>
      <c r="F89" s="84"/>
      <c r="G89" s="53"/>
      <c r="H89" s="56"/>
      <c r="I89" s="56"/>
    </row>
    <row r="90" spans="1:9" ht="40.5" customHeight="1" x14ac:dyDescent="0.25">
      <c r="A90" s="61"/>
      <c r="B90" s="79"/>
      <c r="C90" s="53"/>
      <c r="D90" s="79"/>
      <c r="E90" s="84"/>
      <c r="F90" s="84"/>
      <c r="G90" s="53"/>
      <c r="H90" s="56"/>
      <c r="I90" s="56"/>
    </row>
    <row r="91" spans="1:9" ht="77.099999999999994" customHeight="1" x14ac:dyDescent="0.25">
      <c r="A91" s="61"/>
      <c r="B91" s="79"/>
      <c r="C91" s="53"/>
      <c r="D91" s="79"/>
      <c r="E91" s="84"/>
      <c r="F91" s="84"/>
      <c r="G91" s="53"/>
      <c r="H91" s="56"/>
      <c r="I91" s="56"/>
    </row>
    <row r="92" spans="1:9" ht="102" customHeight="1" x14ac:dyDescent="0.25">
      <c r="A92" s="62"/>
      <c r="B92" s="79"/>
      <c r="C92" s="54"/>
      <c r="D92" s="79"/>
      <c r="E92" s="84"/>
      <c r="F92" s="84"/>
      <c r="G92" s="54"/>
      <c r="H92" s="57"/>
      <c r="I92" s="57"/>
    </row>
    <row r="93" spans="1:9" ht="99" customHeight="1" x14ac:dyDescent="0.25">
      <c r="A93" s="9" t="s">
        <v>26</v>
      </c>
      <c r="B93" s="23" t="s">
        <v>25</v>
      </c>
      <c r="C93" s="37" t="s">
        <v>15</v>
      </c>
      <c r="D93" s="23" t="s">
        <v>109</v>
      </c>
      <c r="E93" s="10">
        <v>45657</v>
      </c>
      <c r="F93" s="23" t="s">
        <v>136</v>
      </c>
      <c r="G93" s="23" t="s">
        <v>86</v>
      </c>
      <c r="H93" s="34">
        <v>0</v>
      </c>
      <c r="I93" s="34">
        <v>0</v>
      </c>
    </row>
    <row r="94" spans="1:9" ht="100.5" customHeight="1" x14ac:dyDescent="0.25">
      <c r="A94" s="17"/>
      <c r="B94" s="6" t="s">
        <v>96</v>
      </c>
      <c r="C94" s="6" t="s">
        <v>16</v>
      </c>
      <c r="D94" s="6" t="s">
        <v>109</v>
      </c>
      <c r="E94" s="6" t="s">
        <v>10</v>
      </c>
      <c r="F94" s="6" t="s">
        <v>133</v>
      </c>
      <c r="G94" s="17" t="s">
        <v>22</v>
      </c>
      <c r="H94" s="17" t="s">
        <v>22</v>
      </c>
      <c r="I94" s="17" t="s">
        <v>22</v>
      </c>
    </row>
    <row r="95" spans="1:9" ht="24" customHeight="1" x14ac:dyDescent="0.25">
      <c r="A95" s="60">
        <v>5</v>
      </c>
      <c r="B95" s="52" t="s">
        <v>27</v>
      </c>
      <c r="C95" s="60" t="s">
        <v>22</v>
      </c>
      <c r="D95" s="52" t="s">
        <v>49</v>
      </c>
      <c r="E95" s="85" t="s">
        <v>22</v>
      </c>
      <c r="F95" s="85" t="s">
        <v>22</v>
      </c>
      <c r="G95" s="19" t="s">
        <v>50</v>
      </c>
      <c r="H95" s="20">
        <f>H96+H97+H98</f>
        <v>1652.5</v>
      </c>
      <c r="I95" s="20">
        <f>I96+I97+I98</f>
        <v>0</v>
      </c>
    </row>
    <row r="96" spans="1:9" ht="20.25" customHeight="1" x14ac:dyDescent="0.25">
      <c r="A96" s="61"/>
      <c r="B96" s="53"/>
      <c r="C96" s="61"/>
      <c r="D96" s="53"/>
      <c r="E96" s="86"/>
      <c r="F96" s="86"/>
      <c r="G96" s="19" t="s">
        <v>12</v>
      </c>
      <c r="H96" s="20">
        <f>H101</f>
        <v>760.3</v>
      </c>
      <c r="I96" s="20">
        <v>0</v>
      </c>
    </row>
    <row r="97" spans="1:9" ht="20.25" customHeight="1" x14ac:dyDescent="0.25">
      <c r="A97" s="61"/>
      <c r="B97" s="53"/>
      <c r="C97" s="61"/>
      <c r="D97" s="53"/>
      <c r="E97" s="86"/>
      <c r="F97" s="86"/>
      <c r="G97" s="19" t="s">
        <v>13</v>
      </c>
      <c r="H97" s="20">
        <f>H102</f>
        <v>463.3</v>
      </c>
      <c r="I97" s="20">
        <v>0</v>
      </c>
    </row>
    <row r="98" spans="1:9" ht="20.25" customHeight="1" x14ac:dyDescent="0.25">
      <c r="A98" s="61"/>
      <c r="B98" s="53"/>
      <c r="C98" s="61"/>
      <c r="D98" s="53"/>
      <c r="E98" s="86"/>
      <c r="F98" s="86"/>
      <c r="G98" s="60" t="s">
        <v>14</v>
      </c>
      <c r="H98" s="88">
        <f>H103</f>
        <v>428.9</v>
      </c>
      <c r="I98" s="88">
        <v>0</v>
      </c>
    </row>
    <row r="99" spans="1:9" ht="0.75" customHeight="1" x14ac:dyDescent="0.25">
      <c r="A99" s="62"/>
      <c r="B99" s="54"/>
      <c r="C99" s="62"/>
      <c r="D99" s="54"/>
      <c r="E99" s="87"/>
      <c r="F99" s="87"/>
      <c r="G99" s="62"/>
      <c r="H99" s="89"/>
      <c r="I99" s="89"/>
    </row>
    <row r="100" spans="1:9" ht="21.6" customHeight="1" x14ac:dyDescent="0.25">
      <c r="A100" s="49" t="s">
        <v>30</v>
      </c>
      <c r="B100" s="43" t="s">
        <v>28</v>
      </c>
      <c r="C100" s="43" t="s">
        <v>15</v>
      </c>
      <c r="D100" s="43" t="s">
        <v>110</v>
      </c>
      <c r="E100" s="66">
        <v>45657</v>
      </c>
      <c r="F100" s="43"/>
      <c r="G100" s="2" t="s">
        <v>50</v>
      </c>
      <c r="H100" s="3">
        <f>H101+H102+H103</f>
        <v>1652.5</v>
      </c>
      <c r="I100" s="3">
        <f>I101+I102+I103</f>
        <v>0</v>
      </c>
    </row>
    <row r="101" spans="1:9" ht="21.6" customHeight="1" x14ac:dyDescent="0.25">
      <c r="A101" s="50"/>
      <c r="B101" s="44"/>
      <c r="C101" s="44"/>
      <c r="D101" s="44"/>
      <c r="E101" s="44"/>
      <c r="F101" s="44"/>
      <c r="G101" s="2" t="s">
        <v>12</v>
      </c>
      <c r="H101" s="3">
        <v>760.3</v>
      </c>
      <c r="I101" s="3">
        <v>0</v>
      </c>
    </row>
    <row r="102" spans="1:9" ht="23.1" customHeight="1" x14ac:dyDescent="0.25">
      <c r="A102" s="50"/>
      <c r="B102" s="44"/>
      <c r="C102" s="44"/>
      <c r="D102" s="44"/>
      <c r="E102" s="44"/>
      <c r="F102" s="44"/>
      <c r="G102" s="2" t="s">
        <v>13</v>
      </c>
      <c r="H102" s="3">
        <v>463.3</v>
      </c>
      <c r="I102" s="3">
        <v>0</v>
      </c>
    </row>
    <row r="103" spans="1:9" ht="32.25" customHeight="1" x14ac:dyDescent="0.25">
      <c r="A103" s="51"/>
      <c r="B103" s="45"/>
      <c r="C103" s="44"/>
      <c r="D103" s="45"/>
      <c r="E103" s="45"/>
      <c r="F103" s="45"/>
      <c r="G103" s="2" t="s">
        <v>14</v>
      </c>
      <c r="H103" s="3">
        <v>428.9</v>
      </c>
      <c r="I103" s="3">
        <v>0</v>
      </c>
    </row>
    <row r="104" spans="1:9" ht="96" customHeight="1" x14ac:dyDescent="0.25">
      <c r="A104" s="6"/>
      <c r="B104" s="6" t="s">
        <v>97</v>
      </c>
      <c r="C104" s="6" t="s">
        <v>16</v>
      </c>
      <c r="D104" s="6" t="s">
        <v>111</v>
      </c>
      <c r="E104" s="11">
        <v>45382</v>
      </c>
      <c r="F104" s="38" t="s">
        <v>137</v>
      </c>
      <c r="G104" s="6" t="s">
        <v>22</v>
      </c>
      <c r="H104" s="6" t="s">
        <v>22</v>
      </c>
      <c r="I104" s="6" t="s">
        <v>22</v>
      </c>
    </row>
    <row r="105" spans="1:9" ht="98.25" customHeight="1" x14ac:dyDescent="0.25">
      <c r="A105" s="6"/>
      <c r="B105" s="6" t="s">
        <v>98</v>
      </c>
      <c r="C105" s="6" t="s">
        <v>51</v>
      </c>
      <c r="D105" s="6" t="s">
        <v>111</v>
      </c>
      <c r="E105" s="11">
        <v>45657</v>
      </c>
      <c r="F105" s="38" t="s">
        <v>119</v>
      </c>
      <c r="G105" s="6" t="s">
        <v>22</v>
      </c>
      <c r="H105" s="6" t="s">
        <v>22</v>
      </c>
      <c r="I105" s="6" t="s">
        <v>22</v>
      </c>
    </row>
    <row r="106" spans="1:9" ht="27.95" customHeight="1" x14ac:dyDescent="0.25">
      <c r="A106" s="49" t="s">
        <v>31</v>
      </c>
      <c r="B106" s="43" t="s">
        <v>29</v>
      </c>
      <c r="C106" s="43" t="s">
        <v>15</v>
      </c>
      <c r="D106" s="43" t="s">
        <v>112</v>
      </c>
      <c r="E106" s="66">
        <v>45657</v>
      </c>
      <c r="F106" s="43"/>
      <c r="G106" s="43" t="s">
        <v>86</v>
      </c>
      <c r="H106" s="46">
        <f>H107+H108+H109</f>
        <v>0</v>
      </c>
      <c r="I106" s="46">
        <f>I107+I108+I109</f>
        <v>0</v>
      </c>
    </row>
    <row r="107" spans="1:9" ht="23.1" customHeight="1" x14ac:dyDescent="0.25">
      <c r="A107" s="50"/>
      <c r="B107" s="44"/>
      <c r="C107" s="44"/>
      <c r="D107" s="44"/>
      <c r="E107" s="68"/>
      <c r="F107" s="44"/>
      <c r="G107" s="44"/>
      <c r="H107" s="47"/>
      <c r="I107" s="47"/>
    </row>
    <row r="108" spans="1:9" ht="21.95" customHeight="1" x14ac:dyDescent="0.25">
      <c r="A108" s="50"/>
      <c r="B108" s="44"/>
      <c r="C108" s="44"/>
      <c r="D108" s="44"/>
      <c r="E108" s="68"/>
      <c r="F108" s="44"/>
      <c r="G108" s="44"/>
      <c r="H108" s="47"/>
      <c r="I108" s="47"/>
    </row>
    <row r="109" spans="1:9" ht="15.75" customHeight="1" x14ac:dyDescent="0.25">
      <c r="A109" s="50"/>
      <c r="B109" s="44"/>
      <c r="C109" s="44"/>
      <c r="D109" s="44"/>
      <c r="E109" s="68"/>
      <c r="F109" s="44"/>
      <c r="G109" s="44"/>
      <c r="H109" s="47"/>
      <c r="I109" s="47"/>
    </row>
    <row r="110" spans="1:9" ht="26.25" customHeight="1" x14ac:dyDescent="0.25">
      <c r="A110" s="51"/>
      <c r="B110" s="45"/>
      <c r="C110" s="45"/>
      <c r="D110" s="45"/>
      <c r="E110" s="69"/>
      <c r="F110" s="45"/>
      <c r="G110" s="45"/>
      <c r="H110" s="48"/>
      <c r="I110" s="48"/>
    </row>
    <row r="111" spans="1:9" ht="68.25" customHeight="1" x14ac:dyDescent="0.25">
      <c r="A111" s="17"/>
      <c r="B111" s="6" t="s">
        <v>99</v>
      </c>
      <c r="C111" s="6" t="s">
        <v>15</v>
      </c>
      <c r="D111" s="6" t="s">
        <v>112</v>
      </c>
      <c r="E111" s="11">
        <v>45657</v>
      </c>
      <c r="F111" s="6"/>
      <c r="G111" s="6" t="s">
        <v>22</v>
      </c>
      <c r="H111" s="6" t="s">
        <v>22</v>
      </c>
      <c r="I111" s="6" t="s">
        <v>22</v>
      </c>
    </row>
    <row r="112" spans="1:9" ht="61.5" customHeight="1" x14ac:dyDescent="0.25">
      <c r="A112" s="17"/>
      <c r="B112" s="6" t="s">
        <v>100</v>
      </c>
      <c r="C112" s="6" t="s">
        <v>15</v>
      </c>
      <c r="D112" s="6" t="s">
        <v>112</v>
      </c>
      <c r="E112" s="11">
        <v>45657</v>
      </c>
      <c r="F112" s="6"/>
      <c r="G112" s="6" t="s">
        <v>22</v>
      </c>
      <c r="H112" s="6" t="s">
        <v>22</v>
      </c>
      <c r="I112" s="6" t="s">
        <v>22</v>
      </c>
    </row>
    <row r="113" spans="1:10" ht="23.25" customHeight="1" x14ac:dyDescent="0.25">
      <c r="A113" s="90" t="s">
        <v>84</v>
      </c>
      <c r="B113" s="91"/>
      <c r="C113" s="91"/>
      <c r="D113" s="91"/>
      <c r="E113" s="91"/>
      <c r="F113" s="91"/>
      <c r="G113" s="91"/>
      <c r="H113" s="91"/>
      <c r="I113" s="92"/>
    </row>
    <row r="114" spans="1:10" ht="69.75" customHeight="1" x14ac:dyDescent="0.25">
      <c r="A114" s="19">
        <v>6</v>
      </c>
      <c r="B114" s="31" t="s">
        <v>41</v>
      </c>
      <c r="C114" s="31" t="s">
        <v>22</v>
      </c>
      <c r="D114" s="31" t="s">
        <v>85</v>
      </c>
      <c r="E114" s="30" t="s">
        <v>22</v>
      </c>
      <c r="F114" s="31" t="s">
        <v>22</v>
      </c>
      <c r="G114" s="24" t="s">
        <v>86</v>
      </c>
      <c r="H114" s="25">
        <v>44566.7</v>
      </c>
      <c r="I114" s="25">
        <v>16826.7</v>
      </c>
    </row>
    <row r="115" spans="1:10" ht="62.25" customHeight="1" x14ac:dyDescent="0.25">
      <c r="A115" s="19">
        <v>7</v>
      </c>
      <c r="B115" s="31" t="s">
        <v>42</v>
      </c>
      <c r="C115" s="31" t="s">
        <v>22</v>
      </c>
      <c r="D115" s="31" t="s">
        <v>85</v>
      </c>
      <c r="E115" s="30" t="s">
        <v>22</v>
      </c>
      <c r="F115" s="31" t="s">
        <v>22</v>
      </c>
      <c r="G115" s="24" t="s">
        <v>86</v>
      </c>
      <c r="H115" s="25">
        <v>26053.7</v>
      </c>
      <c r="I115" s="25">
        <v>14000</v>
      </c>
    </row>
    <row r="116" spans="1:10" ht="52.5" customHeight="1" x14ac:dyDescent="0.25">
      <c r="A116" s="19">
        <v>8</v>
      </c>
      <c r="B116" s="31" t="s">
        <v>43</v>
      </c>
      <c r="C116" s="31" t="s">
        <v>22</v>
      </c>
      <c r="D116" s="31" t="s">
        <v>85</v>
      </c>
      <c r="E116" s="30" t="s">
        <v>22</v>
      </c>
      <c r="F116" s="31" t="s">
        <v>22</v>
      </c>
      <c r="G116" s="24" t="s">
        <v>86</v>
      </c>
      <c r="H116" s="29">
        <v>0</v>
      </c>
      <c r="I116" s="29">
        <v>0</v>
      </c>
    </row>
    <row r="117" spans="1:10" ht="85.5" customHeight="1" x14ac:dyDescent="0.25">
      <c r="A117" s="19">
        <v>9</v>
      </c>
      <c r="B117" s="31" t="s">
        <v>44</v>
      </c>
      <c r="C117" s="31" t="s">
        <v>22</v>
      </c>
      <c r="D117" s="31" t="s">
        <v>45</v>
      </c>
      <c r="E117" s="30" t="s">
        <v>22</v>
      </c>
      <c r="F117" s="31" t="s">
        <v>22</v>
      </c>
      <c r="G117" s="24" t="s">
        <v>86</v>
      </c>
      <c r="H117" s="29">
        <v>0</v>
      </c>
      <c r="I117" s="29">
        <v>0</v>
      </c>
    </row>
    <row r="118" spans="1:10" ht="48" customHeight="1" x14ac:dyDescent="0.25">
      <c r="A118" s="80" t="s">
        <v>138</v>
      </c>
      <c r="B118" s="81"/>
      <c r="C118" s="81"/>
      <c r="D118" s="81"/>
      <c r="E118" s="81"/>
      <c r="F118" s="81"/>
      <c r="G118" s="81"/>
      <c r="H118" s="81"/>
      <c r="I118" s="82"/>
    </row>
    <row r="119" spans="1:10" ht="27" customHeight="1" x14ac:dyDescent="0.25">
      <c r="A119" s="4"/>
      <c r="B119" s="4"/>
      <c r="C119" s="4"/>
      <c r="D119" s="4"/>
      <c r="E119" s="4"/>
      <c r="F119" s="4"/>
      <c r="G119" s="4"/>
      <c r="H119" s="4">
        <f>12/20</f>
        <v>0.6</v>
      </c>
      <c r="I119" s="4">
        <f>34223.2/94485.3</f>
        <v>0.36220660780036679</v>
      </c>
      <c r="J119">
        <f>(H119+I119)/2*100</f>
        <v>48.110330390018341</v>
      </c>
    </row>
    <row r="120" spans="1:10" x14ac:dyDescent="0.25">
      <c r="A120" s="83"/>
      <c r="B120" s="83"/>
      <c r="C120" s="83"/>
      <c r="D120" s="83"/>
      <c r="E120" s="83"/>
      <c r="F120" s="83"/>
      <c r="G120" s="83"/>
      <c r="H120" s="83"/>
      <c r="I120" s="83"/>
    </row>
    <row r="121" spans="1:10" ht="15.75" x14ac:dyDescent="0.25">
      <c r="A121" s="4"/>
      <c r="B121" s="4"/>
      <c r="C121" s="4"/>
      <c r="D121" s="4"/>
      <c r="E121" s="4"/>
      <c r="F121" s="4"/>
      <c r="G121" s="4"/>
      <c r="H121" s="4"/>
      <c r="I121" s="4"/>
    </row>
    <row r="122" spans="1:10" ht="15.75" x14ac:dyDescent="0.25">
      <c r="A122" s="4"/>
      <c r="B122" s="4"/>
      <c r="C122" s="4"/>
      <c r="D122" s="4"/>
      <c r="E122" s="4"/>
      <c r="F122" s="4"/>
      <c r="G122" s="4"/>
      <c r="H122" s="4"/>
      <c r="I122" s="4"/>
    </row>
  </sheetData>
  <autoFilter ref="A3:I118">
    <filterColumn colId="4" showButton="0"/>
    <filterColumn colId="6" showButton="0"/>
    <filterColumn colId="7" showButton="0"/>
  </autoFilter>
  <mergeCells count="149">
    <mergeCell ref="A2:I2"/>
    <mergeCell ref="A3:A8"/>
    <mergeCell ref="B3:B8"/>
    <mergeCell ref="C3:C8"/>
    <mergeCell ref="D3:D8"/>
    <mergeCell ref="E3:F3"/>
    <mergeCell ref="G3:I3"/>
    <mergeCell ref="G4:G8"/>
    <mergeCell ref="H4:H8"/>
    <mergeCell ref="I4:I8"/>
    <mergeCell ref="E5:E7"/>
    <mergeCell ref="F5:F7"/>
    <mergeCell ref="A10:I14"/>
    <mergeCell ref="A15:A19"/>
    <mergeCell ref="B15:B19"/>
    <mergeCell ref="C15:C19"/>
    <mergeCell ref="D15:D19"/>
    <mergeCell ref="E15:E19"/>
    <mergeCell ref="F15:F19"/>
    <mergeCell ref="G15:G19"/>
    <mergeCell ref="H15:H19"/>
    <mergeCell ref="I15:I19"/>
    <mergeCell ref="A20:A24"/>
    <mergeCell ref="B20:B24"/>
    <mergeCell ref="C20:C24"/>
    <mergeCell ref="D20:D24"/>
    <mergeCell ref="E20:E24"/>
    <mergeCell ref="F20:F24"/>
    <mergeCell ref="G20:G24"/>
    <mergeCell ref="H20:H24"/>
    <mergeCell ref="I20:I24"/>
    <mergeCell ref="A28:A32"/>
    <mergeCell ref="B28:B32"/>
    <mergeCell ref="C28:C32"/>
    <mergeCell ref="D28:D32"/>
    <mergeCell ref="E28:E32"/>
    <mergeCell ref="F28:F32"/>
    <mergeCell ref="G28:G32"/>
    <mergeCell ref="H28:H32"/>
    <mergeCell ref="I28:I32"/>
    <mergeCell ref="H35:H39"/>
    <mergeCell ref="I35:I39"/>
    <mergeCell ref="B42:B46"/>
    <mergeCell ref="C42:C45"/>
    <mergeCell ref="D42:D46"/>
    <mergeCell ref="E42:E46"/>
    <mergeCell ref="F42:F46"/>
    <mergeCell ref="G42:G46"/>
    <mergeCell ref="H42:H46"/>
    <mergeCell ref="B35:B39"/>
    <mergeCell ref="D35:D39"/>
    <mergeCell ref="E35:E39"/>
    <mergeCell ref="F35:F39"/>
    <mergeCell ref="G35:G39"/>
    <mergeCell ref="I42:I46"/>
    <mergeCell ref="C35:C39"/>
    <mergeCell ref="A47:A51"/>
    <mergeCell ref="B47:B51"/>
    <mergeCell ref="C47:C51"/>
    <mergeCell ref="D47:D51"/>
    <mergeCell ref="E47:E51"/>
    <mergeCell ref="F47:F51"/>
    <mergeCell ref="G47:G51"/>
    <mergeCell ref="H47:H51"/>
    <mergeCell ref="I47:I51"/>
    <mergeCell ref="C58:C62"/>
    <mergeCell ref="D58:D62"/>
    <mergeCell ref="E58:E62"/>
    <mergeCell ref="F58:F62"/>
    <mergeCell ref="G58:G62"/>
    <mergeCell ref="H58:H62"/>
    <mergeCell ref="I58:I62"/>
    <mergeCell ref="G63:G64"/>
    <mergeCell ref="H63:H64"/>
    <mergeCell ref="I63:I64"/>
    <mergeCell ref="G67:G71"/>
    <mergeCell ref="H67:H71"/>
    <mergeCell ref="I67:I71"/>
    <mergeCell ref="B74:B78"/>
    <mergeCell ref="C74:C78"/>
    <mergeCell ref="D74:D78"/>
    <mergeCell ref="E74:E78"/>
    <mergeCell ref="F74:F78"/>
    <mergeCell ref="G74:G78"/>
    <mergeCell ref="B67:B71"/>
    <mergeCell ref="C67:C71"/>
    <mergeCell ref="D67:D71"/>
    <mergeCell ref="E67:E71"/>
    <mergeCell ref="F67:F71"/>
    <mergeCell ref="H74:H78"/>
    <mergeCell ref="I74:I78"/>
    <mergeCell ref="A118:I118"/>
    <mergeCell ref="A120:I120"/>
    <mergeCell ref="A88:A92"/>
    <mergeCell ref="B88:B92"/>
    <mergeCell ref="C88:C92"/>
    <mergeCell ref="D88:D92"/>
    <mergeCell ref="E88:E92"/>
    <mergeCell ref="F88:F92"/>
    <mergeCell ref="A100:A103"/>
    <mergeCell ref="B100:B103"/>
    <mergeCell ref="A106:A110"/>
    <mergeCell ref="B106:B110"/>
    <mergeCell ref="C106:C110"/>
    <mergeCell ref="D106:D110"/>
    <mergeCell ref="E106:E110"/>
    <mergeCell ref="F106:F110"/>
    <mergeCell ref="C95:C99"/>
    <mergeCell ref="D95:D99"/>
    <mergeCell ref="E95:E99"/>
    <mergeCell ref="F95:F99"/>
    <mergeCell ref="G98:G99"/>
    <mergeCell ref="H98:H99"/>
    <mergeCell ref="I98:I99"/>
    <mergeCell ref="A113:I113"/>
    <mergeCell ref="A74:A78"/>
    <mergeCell ref="A67:A71"/>
    <mergeCell ref="A42:A46"/>
    <mergeCell ref="A35:A39"/>
    <mergeCell ref="A95:A99"/>
    <mergeCell ref="B95:B99"/>
    <mergeCell ref="C100:C103"/>
    <mergeCell ref="E100:E103"/>
    <mergeCell ref="F100:F103"/>
    <mergeCell ref="D100:D103"/>
    <mergeCell ref="B80:B84"/>
    <mergeCell ref="C80:C84"/>
    <mergeCell ref="D80:D84"/>
    <mergeCell ref="E80:E84"/>
    <mergeCell ref="F80:F84"/>
    <mergeCell ref="A63:A64"/>
    <mergeCell ref="B63:B64"/>
    <mergeCell ref="C63:C64"/>
    <mergeCell ref="D63:D64"/>
    <mergeCell ref="E63:E64"/>
    <mergeCell ref="F63:F64"/>
    <mergeCell ref="A53:I57"/>
    <mergeCell ref="A58:A62"/>
    <mergeCell ref="B58:B62"/>
    <mergeCell ref="G106:G110"/>
    <mergeCell ref="H106:H110"/>
    <mergeCell ref="I106:I110"/>
    <mergeCell ref="A80:A84"/>
    <mergeCell ref="G88:G92"/>
    <mergeCell ref="H88:H92"/>
    <mergeCell ref="I88:I92"/>
    <mergeCell ref="I80:I84"/>
    <mergeCell ref="G80:G84"/>
    <mergeCell ref="H80:H84"/>
  </mergeCells>
  <printOptions horizontalCentered="1"/>
  <pageMargins left="0.51181102362204722" right="0.51181102362204722" top="0.74803149606299213" bottom="0.35433070866141736" header="0" footer="0"/>
  <pageSetup paperSize="9" scale="47"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МП Градост. и землеп. I полуг. </vt:lpstr>
      <vt:lpstr>'МП Градост. и землеп. I полуг. '!Область_печати</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Полищук Лариса Евгеньевна</dc:creator>
  <cp:lastModifiedBy>Каракчиева Валентина Владимировна</cp:lastModifiedBy>
  <cp:lastPrinted>2024-07-05T11:08:14Z</cp:lastPrinted>
  <dcterms:created xsi:type="dcterms:W3CDTF">2020-07-29T08:30:57Z</dcterms:created>
  <dcterms:modified xsi:type="dcterms:W3CDTF">2024-07-29T08:36:33Z</dcterms:modified>
</cp:coreProperties>
</file>